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oldemars\Downloads\"/>
    </mc:Choice>
  </mc:AlternateContent>
  <bookViews>
    <workbookView xWindow="0" yWindow="0" windowWidth="21600" windowHeight="8835"/>
  </bookViews>
  <sheets>
    <sheet name="Individuālā ieskaite" sheetId="2" r:id="rId1"/>
    <sheet name="Komandu aprēķins" sheetId="1" r:id="rId2"/>
    <sheet name="Komandu apbalvojamie" sheetId="3" r:id="rId3"/>
  </sheets>
  <definedNames>
    <definedName name="_xlnm._FilterDatabase" localSheetId="0" hidden="1">'Individuālā ieskaite'!$A$11:$M$11</definedName>
    <definedName name="_xlnm._FilterDatabase" localSheetId="2" hidden="1">'Komandu apbalvojamie'!$A$10:$C$10</definedName>
    <definedName name="_xlnm._FilterDatabase" localSheetId="1" hidden="1">'Komandu aprēķins'!$I$1:$K$1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3" l="1"/>
  <c r="A15" i="3"/>
  <c r="A17" i="3"/>
  <c r="A13" i="3"/>
  <c r="A16" i="3"/>
  <c r="A18" i="3"/>
  <c r="A12" i="3"/>
  <c r="A11" i="3"/>
  <c r="J9" i="1"/>
  <c r="J8" i="1"/>
  <c r="J7" i="1"/>
  <c r="J6" i="1"/>
  <c r="J5" i="1"/>
  <c r="J4" i="1"/>
  <c r="J3" i="1"/>
  <c r="J2" i="1"/>
  <c r="F61" i="1"/>
  <c r="F54" i="1"/>
  <c r="F46" i="1"/>
  <c r="F39" i="1"/>
  <c r="F32" i="1"/>
  <c r="F25" i="1"/>
  <c r="F18" i="1"/>
  <c r="F11" i="1"/>
</calcChain>
</file>

<file path=xl/sharedStrings.xml><?xml version="1.0" encoding="utf-8"?>
<sst xmlns="http://schemas.openxmlformats.org/spreadsheetml/2006/main" count="457" uniqueCount="211">
  <si>
    <t>Komanda</t>
  </si>
  <si>
    <t>Punkti</t>
  </si>
  <si>
    <t>Vieta</t>
  </si>
  <si>
    <t>Ekipāža</t>
  </si>
  <si>
    <t>Nr</t>
  </si>
  <si>
    <t>Klase</t>
  </si>
  <si>
    <t>4WD+</t>
  </si>
  <si>
    <t>Punkti kopā:</t>
  </si>
  <si>
    <t>Jānis Švirevičs / Laura Grandāne</t>
  </si>
  <si>
    <t>2WD Rookie</t>
  </si>
  <si>
    <t>Kristaps Laipnieks / Kārlis Jansons</t>
  </si>
  <si>
    <t>Raimonds Dūcis / Elvis Špehts</t>
  </si>
  <si>
    <t>4WD</t>
  </si>
  <si>
    <t>Andris Ozols / Edgars Dedumets</t>
  </si>
  <si>
    <t>Kristaps Drozdovs / Lauris Kārkliņš</t>
  </si>
  <si>
    <t>4WD Rookie</t>
  </si>
  <si>
    <t>Gvido Rozenblūms / Indulis Kalniņš</t>
  </si>
  <si>
    <t>2WD</t>
  </si>
  <si>
    <t>DNF</t>
  </si>
  <si>
    <t>Racing Animal Rally Team</t>
  </si>
  <si>
    <t>Artūrs Soboņs / Andis Zīlīte</t>
  </si>
  <si>
    <t>Miks Ķenavs / Kristaps Skrodis</t>
  </si>
  <si>
    <t>Dāvis Leitis / Guntis Lakstīgala</t>
  </si>
  <si>
    <t>Minirallijs "Ropaži 2020"</t>
  </si>
  <si>
    <t>Nr.</t>
  </si>
  <si>
    <t>Auto</t>
  </si>
  <si>
    <t>Sodi</t>
  </si>
  <si>
    <t>Kopā</t>
  </si>
  <si>
    <t>Vieta klasē</t>
  </si>
  <si>
    <t>Subaru Impreza</t>
  </si>
  <si>
    <t>OPEN 4WD</t>
  </si>
  <si>
    <t>Audi A4</t>
  </si>
  <si>
    <t>Can-Am Maverick X3</t>
  </si>
  <si>
    <t>Buggy</t>
  </si>
  <si>
    <t>Subaru Impreza GT</t>
  </si>
  <si>
    <t>BMW</t>
  </si>
  <si>
    <t>Atis Gromovs / Kristers Blūms</t>
  </si>
  <si>
    <t>Audi</t>
  </si>
  <si>
    <t>Renault Clio</t>
  </si>
  <si>
    <t>Honda CRX</t>
  </si>
  <si>
    <t>Kaspars Tiders / Katrīna Ieva Gabaliņa</t>
  </si>
  <si>
    <t>Honda Civic</t>
  </si>
  <si>
    <t>VW Golf mk2</t>
  </si>
  <si>
    <t>OPEN 2WD</t>
  </si>
  <si>
    <t>Kristaps Skuja / Artis Kļava</t>
  </si>
  <si>
    <t>Kaspars Sloka / Oskars Sukurs</t>
  </si>
  <si>
    <t>BMW 328</t>
  </si>
  <si>
    <t>Kristers Cimdiņš / Renārs Šķenders</t>
  </si>
  <si>
    <t>Māris Purvēns / Guntars Mucenieks</t>
  </si>
  <si>
    <t>Citroën Saxo</t>
  </si>
  <si>
    <t>Arvis Āboliņš / Artūrs Vilciņš</t>
  </si>
  <si>
    <t>VW Golf</t>
  </si>
  <si>
    <t>Opel Corsa</t>
  </si>
  <si>
    <t>Ford Focus</t>
  </si>
  <si>
    <t>Opel Astra</t>
  </si>
  <si>
    <t>Kaspars Purvēns / Māris Kučinskis</t>
  </si>
  <si>
    <t>BMW 320</t>
  </si>
  <si>
    <t>Uģis Fogels / Dāvis Fogels</t>
  </si>
  <si>
    <t>Jānis Šteinbergs / Reinis Kļaviņš</t>
  </si>
  <si>
    <t>Mitsubishi Colt</t>
  </si>
  <si>
    <t>Jānis Paste / Pēteris Smukulis</t>
  </si>
  <si>
    <t>VAZ 2108</t>
  </si>
  <si>
    <t>BMW 325</t>
  </si>
  <si>
    <t>Kristaps Priedīte / Aivis Bērziņš</t>
  </si>
  <si>
    <t>Jānis Sloka / Toms Žentiņš</t>
  </si>
  <si>
    <t>Citroën C2</t>
  </si>
  <si>
    <t>Ingus Kazulis / Klāvs Zambergs</t>
  </si>
  <si>
    <t>Krists Umulis / Artūrs Bērziņš</t>
  </si>
  <si>
    <t>Citroen Xsara</t>
  </si>
  <si>
    <t>Māris Dunda / Marita Bajarune</t>
  </si>
  <si>
    <t>Sandis Laube / Jānis Liepiņš</t>
  </si>
  <si>
    <t>Elgars Širaks / Jānis Mezītis</t>
  </si>
  <si>
    <t>VW Corrado</t>
  </si>
  <si>
    <t>Citroen C2</t>
  </si>
  <si>
    <t>Edgars Eltermanis / Arvīds Krastiņš</t>
  </si>
  <si>
    <t>Ford Escort</t>
  </si>
  <si>
    <t>Pontiac 1000</t>
  </si>
  <si>
    <t>Mitsubishi Lancer Evo</t>
  </si>
  <si>
    <t>Jurģis Meisters / Guntis Slaidiņš</t>
  </si>
  <si>
    <t>Mitsubishi Lancer Evo VIII</t>
  </si>
  <si>
    <t>Mārtiņš Ķikusts / Raitis Ķikusts</t>
  </si>
  <si>
    <t>Mitsubishi Lancer Evo IX</t>
  </si>
  <si>
    <t>Subaru</t>
  </si>
  <si>
    <t>Rihards Broničs / Mārcis Grinciuns</t>
  </si>
  <si>
    <t>Kalvis Blūms / Ralfs Lipstoks</t>
  </si>
  <si>
    <t>Subaru Impreza WRX</t>
  </si>
  <si>
    <t>Sendija Piļka / Agnese Patmalniece</t>
  </si>
  <si>
    <t>BMW 323ti</t>
  </si>
  <si>
    <t>Kārlis Roziņš / Mārcis Dzenis</t>
  </si>
  <si>
    <t>Honda Civic Type-R</t>
  </si>
  <si>
    <t>Jānis Stūris / Aigars Lansbergs</t>
  </si>
  <si>
    <t>Eduards Cipruss / Kristaps Eduards Niedre</t>
  </si>
  <si>
    <t>Arnis Blūmfelds / Kārlis Eberhards</t>
  </si>
  <si>
    <t>Sergejs Volvenkins / Aleksandrs Popovs</t>
  </si>
  <si>
    <t>Ford Fiesta</t>
  </si>
  <si>
    <t>Komandu kopvērtējums</t>
  </si>
  <si>
    <t>Minirallijs "Gulbis 2021"</t>
  </si>
  <si>
    <t>Džannijs Kļaviņš / Daniels Muzikants-Spēlmanis</t>
  </si>
  <si>
    <t>Dāvis Birže / Bruno Bēka</t>
  </si>
  <si>
    <t>Roberts Loķis / Kaspars Grīva</t>
  </si>
  <si>
    <t>Raivis Balodis / Ģirts Kārkliņš</t>
  </si>
  <si>
    <t>Nauris Klāviņš / Edgars Cietvīrs</t>
  </si>
  <si>
    <t>Mārtiņš Smeķis / Kristaps Alcmanis</t>
  </si>
  <si>
    <t>Roberts Pudulis / Kristaps Bērziņš</t>
  </si>
  <si>
    <t>Sandis Laukšteins / Lauris Ozols</t>
  </si>
  <si>
    <t>Ģirts Vītiņš / Daniels Jānis Justs</t>
  </si>
  <si>
    <t>Subaru impreza</t>
  </si>
  <si>
    <t>Agate Kristena Krieviņa / Modris Krieviņš</t>
  </si>
  <si>
    <t>Kristaps Telle / Oskars Pugovičs</t>
  </si>
  <si>
    <t>BMW 318</t>
  </si>
  <si>
    <t>Aigars Laurinovičs / Lauris Gomanis</t>
  </si>
  <si>
    <t>Kaspars Lubūzis / Ivars Skujiņš</t>
  </si>
  <si>
    <t>Kristaps Dzīvītis / Māris Egle</t>
  </si>
  <si>
    <t>Gints Mezītis / Ingars Sakne</t>
  </si>
  <si>
    <t>Jānis Liepa / Agnis Cibuks</t>
  </si>
  <si>
    <t>Raimonds Ērglis / Mikus Martinsons</t>
  </si>
  <si>
    <t>Mārtiņš Kreicburgs / Uģis Elberis</t>
  </si>
  <si>
    <t>Rihards Spole / Mārtiņs Tērauds</t>
  </si>
  <si>
    <t>Audi 90 quattro</t>
  </si>
  <si>
    <t>Pauls Georgs Staršovs / Ingars Martinovs</t>
  </si>
  <si>
    <t>Mercedes-Benz C180</t>
  </si>
  <si>
    <t>Mārtiņš Ločmelis / Didzis Eglītis</t>
  </si>
  <si>
    <t>Mārtiņš Larionovs / Oskars Līdaks</t>
  </si>
  <si>
    <t>Virginija Kėdžiutė / Laurita Tugaudytė</t>
  </si>
  <si>
    <t>Seat Ibiza Cupra</t>
  </si>
  <si>
    <t>Lauris Neilands / Rihards Runčs</t>
  </si>
  <si>
    <t>Intars Rezakovs / Elvijs Zebuliņš</t>
  </si>
  <si>
    <t>Andris Spilva / Mārcis Krieviņš</t>
  </si>
  <si>
    <t>Gatis Ābelītis / Indulis Sloka</t>
  </si>
  <si>
    <t>Kristaps Umaņecs / Ivars Cekuls</t>
  </si>
  <si>
    <t>Elmārs Aukšmuksts / Renita Aukšmukste</t>
  </si>
  <si>
    <t>Reinis Trūps / Ēriks Kursišs</t>
  </si>
  <si>
    <t>Kristaps Elstiņš / Roberts Veismanis</t>
  </si>
  <si>
    <t>Raivo Ozoliņš / Uldis Gailītis</t>
  </si>
  <si>
    <t>Ainārs Igaveņš / Ralfs Igaveņš</t>
  </si>
  <si>
    <t>Kristers Lazda / Edgars Ernšteins</t>
  </si>
  <si>
    <t>Matīss Ralfs Putniņš / Armands Jugans</t>
  </si>
  <si>
    <t>Kristers Krauze / Gatis Felšs</t>
  </si>
  <si>
    <t>Edvards Bērzups / Dainis Krauja</t>
  </si>
  <si>
    <t>Oskars Pavārs / Nauris Zavickis</t>
  </si>
  <si>
    <t>Ilja Zakmans / Estere Zakmane</t>
  </si>
  <si>
    <t>Mitsubishi Lancer Evolution X</t>
  </si>
  <si>
    <t>Rolands Puravs / Roberts Stumps</t>
  </si>
  <si>
    <t>Reinis Vilkaitis / Inga Barkāne</t>
  </si>
  <si>
    <t>BMW 325i</t>
  </si>
  <si>
    <t>Ričards Lapiņš / Ainārs Kalniņš</t>
  </si>
  <si>
    <t>BMW 330</t>
  </si>
  <si>
    <t>BMW 116</t>
  </si>
  <si>
    <t>Edgars Bērziņš / Kristaps Brīdaks</t>
  </si>
  <si>
    <t>Andis Ūpis / Silvestrs Ķīlis</t>
  </si>
  <si>
    <t>Vents Vīdušs / Justs Vīdušs</t>
  </si>
  <si>
    <t>Mercedes CLK230</t>
  </si>
  <si>
    <t>Kristofer Märtson / Risto Märtson</t>
  </si>
  <si>
    <t>Juniori</t>
  </si>
  <si>
    <t>Kristaps Lāms / Jānis Melnis</t>
  </si>
  <si>
    <t>Einārs Paiders / Renārs Paiders</t>
  </si>
  <si>
    <t>BMW 120</t>
  </si>
  <si>
    <t>Vilnis Teterovskis / Ivo Ezergailis</t>
  </si>
  <si>
    <t>Eduards Lasmanis / Kaspars Dubavs</t>
  </si>
  <si>
    <t>Renault Clio Sport</t>
  </si>
  <si>
    <t>Martins Kikusts / Raitis Kikusts</t>
  </si>
  <si>
    <t>Ojārs Avotiņš / Ivo Beitiks</t>
  </si>
  <si>
    <t>Iveta Laucina / Salvis Vanags</t>
  </si>
  <si>
    <t>Ints Jeršovs / Gints Bērze</t>
  </si>
  <si>
    <t>Rūdis Rēderis / Armīns Poliņš</t>
  </si>
  <si>
    <t>Atis Ozolins / Jānis Lācis</t>
  </si>
  <si>
    <t>BMW 323</t>
  </si>
  <si>
    <t>Ģirts Feodorovs / Modris Feodorovs</t>
  </si>
  <si>
    <t>Gunvaldis Vēsmiņš / Andris Skrebelis</t>
  </si>
  <si>
    <t>Jānis Hāns / Agnese Hāne</t>
  </si>
  <si>
    <t>Armands Keišs / Tomass Keišs</t>
  </si>
  <si>
    <t>Subaru Impreza STI</t>
  </si>
  <si>
    <t>Zandis Memrikovs / Agris Purkalns</t>
  </si>
  <si>
    <t>Salvis Borovskis / Edgars Eglītis</t>
  </si>
  <si>
    <t>VW Golf mk4</t>
  </si>
  <si>
    <t>Jānis Krūkliņš / Mārtiņš Kļava</t>
  </si>
  <si>
    <t>Edgars Piļka / Igors Sidorovs</t>
  </si>
  <si>
    <t>Artūrs Priednieks / Jānis Kirkovalds</t>
  </si>
  <si>
    <t>Niks Kanders / Didzis Kanders</t>
  </si>
  <si>
    <t>Audi 80 quattro</t>
  </si>
  <si>
    <t>Oskars Stepans / Normunds Sitniks</t>
  </si>
  <si>
    <t>Mārtiņš Skopāns / Matīss Kursītis</t>
  </si>
  <si>
    <t>Toms Mežulis / Jānis Vītols</t>
  </si>
  <si>
    <t>Toms Lukošjus / Daniels Zauka</t>
  </si>
  <si>
    <t>KNautosprint</t>
  </si>
  <si>
    <t>Mērtiņš Ločmelis/ Emīls Blūms</t>
  </si>
  <si>
    <t>Andris Spilva/ Mārtiņš Krieviņš</t>
  </si>
  <si>
    <t>Ints Jeršovs/ Kitija Jeršova</t>
  </si>
  <si>
    <t>Racing Flow</t>
  </si>
  <si>
    <t>“RKS Talsi”</t>
  </si>
  <si>
    <t>T21 / BLi Rallija Komanda</t>
  </si>
  <si>
    <t>MOO RACING TEAM</t>
  </si>
  <si>
    <t>Rihards Spole / Mārtiņš Tērauds</t>
  </si>
  <si>
    <t>"Millers Motorsport"</t>
  </si>
  <si>
    <t>www.buy-solutions.com</t>
  </si>
  <si>
    <t>Gatis Ābelītis/Indulis Sloka</t>
  </si>
  <si>
    <t>Juris Atraskevičs /Inga Barkāne</t>
  </si>
  <si>
    <t>Agate Kristena Krieviņa/Modris Krieviņš</t>
  </si>
  <si>
    <t>DNS</t>
  </si>
  <si>
    <t>Roberts Loķis/Kaspars Grīva</t>
  </si>
  <si>
    <t>Kristaps Telle/Oskars Pugovičš</t>
  </si>
  <si>
    <t>Sandis Laukšteins/Lauris Ozols</t>
  </si>
  <si>
    <t>Open 2WD</t>
  </si>
  <si>
    <t>Open 4WD</t>
  </si>
  <si>
    <t>SS1 - Litene 1</t>
  </si>
  <si>
    <t>SS2 - Sendija 1</t>
  </si>
  <si>
    <t>SS3 - Kamalda 1</t>
  </si>
  <si>
    <t>SS4 - Litene 2</t>
  </si>
  <si>
    <t>SS5 - Sendija 2</t>
  </si>
  <si>
    <t>SS6 - Kamalda 2</t>
  </si>
  <si>
    <t>Oficiālie rezultāti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</si>
</sst>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right"/>
    </xf>
    <xf numFmtId="0" fontId="4" fillId="0" borderId="1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290607</xdr:colOff>
      <xdr:row>0</xdr:row>
      <xdr:rowOff>158750</xdr:rowOff>
    </xdr:from>
    <xdr:to>
      <xdr:col>8</xdr:col>
      <xdr:colOff>143244</xdr:colOff>
      <xdr:row>8</xdr:row>
      <xdr:rowOff>161424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EF83B29-647E-4EA0-A16A-884EE2D8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9157" y="158750"/>
          <a:ext cx="4223024" cy="1736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431800</xdr:colOff>
      <xdr:row>3</xdr:row>
      <xdr:rowOff>208808</xdr:rowOff>
    </xdr:from>
    <xdr:to>
      <xdr:col>2</xdr:col>
      <xdr:colOff>292100</xdr:colOff>
      <xdr:row>8</xdr:row>
      <xdr:rowOff>50299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32F46A2-5701-47DC-849F-F67030B99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" y="1072408"/>
          <a:ext cx="2482850" cy="1016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9.42578125" style="8" customWidth="1"/>
    <col min="2" max="2" width="40.5703125" style="8" bestFit="1" customWidth="1"/>
    <col min="3" max="3" width="25.7109375" style="8" bestFit="1" customWidth="1"/>
    <col min="4" max="4" width="13.85546875" style="17" customWidth="1"/>
    <col min="5" max="10" width="15.7109375" style="19" customWidth="1"/>
    <col min="11" max="12" width="14.28515625" style="19" bestFit="1" customWidth="1"/>
    <col min="13" max="13" width="10.140625" style="20" bestFit="1" customWidth="1"/>
  </cols>
  <sheetData>
    <row r="1" spans="1:13" ht="31.5" x14ac:dyDescent="0.5">
      <c r="A1" s="23" t="s">
        <v>96</v>
      </c>
    </row>
    <row r="2" spans="1:13" ht="18.75" x14ac:dyDescent="0.3">
      <c r="A2" s="24" t="s">
        <v>210</v>
      </c>
    </row>
    <row r="11" spans="1:13" s="9" customFormat="1" x14ac:dyDescent="0.25">
      <c r="A11" s="11" t="s">
        <v>24</v>
      </c>
      <c r="B11" s="1" t="s">
        <v>3</v>
      </c>
      <c r="C11" s="1" t="s">
        <v>25</v>
      </c>
      <c r="D11" s="18" t="s">
        <v>5</v>
      </c>
      <c r="E11" s="12" t="s">
        <v>204</v>
      </c>
      <c r="F11" s="12" t="s">
        <v>205</v>
      </c>
      <c r="G11" s="12" t="s">
        <v>206</v>
      </c>
      <c r="H11" s="12" t="s">
        <v>207</v>
      </c>
      <c r="I11" s="12" t="s">
        <v>208</v>
      </c>
      <c r="J11" s="12" t="s">
        <v>209</v>
      </c>
      <c r="K11" s="12" t="s">
        <v>26</v>
      </c>
      <c r="L11" s="12" t="s">
        <v>27</v>
      </c>
      <c r="M11" s="11" t="s">
        <v>28</v>
      </c>
    </row>
    <row r="12" spans="1:13" x14ac:dyDescent="0.25">
      <c r="A12" s="4">
        <v>99</v>
      </c>
      <c r="B12" s="2" t="s">
        <v>84</v>
      </c>
      <c r="C12" s="2" t="s">
        <v>77</v>
      </c>
      <c r="D12" s="22" t="s">
        <v>6</v>
      </c>
      <c r="E12" s="21">
        <v>1.610763888888889E-3</v>
      </c>
      <c r="F12" s="21">
        <v>1.6408564814814816E-3</v>
      </c>
      <c r="G12" s="21">
        <v>1.8374999999999999E-3</v>
      </c>
      <c r="H12" s="21">
        <v>1.5902777777777779E-3</v>
      </c>
      <c r="I12" s="21">
        <v>1.625115740740741E-3</v>
      </c>
      <c r="J12" s="21">
        <v>1.8395833333333335E-3</v>
      </c>
      <c r="K12" s="21">
        <v>0</v>
      </c>
      <c r="L12" s="21">
        <v>1.0144097222222223E-2</v>
      </c>
      <c r="M12" s="11">
        <v>1</v>
      </c>
    </row>
    <row r="13" spans="1:13" x14ac:dyDescent="0.25">
      <c r="A13" s="4">
        <v>98</v>
      </c>
      <c r="B13" s="2" t="s">
        <v>121</v>
      </c>
      <c r="C13" s="2" t="s">
        <v>29</v>
      </c>
      <c r="D13" s="22" t="s">
        <v>6</v>
      </c>
      <c r="E13" s="21">
        <v>1.6236111111111113E-3</v>
      </c>
      <c r="F13" s="21">
        <v>1.6239583333333332E-3</v>
      </c>
      <c r="G13" s="21">
        <v>1.9185185185185184E-3</v>
      </c>
      <c r="H13" s="21">
        <v>1.5783564814814816E-3</v>
      </c>
      <c r="I13" s="21">
        <v>1.6010416666666666E-3</v>
      </c>
      <c r="J13" s="21">
        <v>1.9383101851851853E-3</v>
      </c>
      <c r="K13" s="21">
        <v>1.1574074074074073E-4</v>
      </c>
      <c r="L13" s="21">
        <v>1.0399537037037037E-2</v>
      </c>
      <c r="M13" s="11">
        <v>2</v>
      </c>
    </row>
    <row r="14" spans="1:13" x14ac:dyDescent="0.25">
      <c r="A14" s="4">
        <v>101</v>
      </c>
      <c r="B14" s="2" t="s">
        <v>78</v>
      </c>
      <c r="C14" s="2" t="s">
        <v>81</v>
      </c>
      <c r="D14" s="22" t="s">
        <v>6</v>
      </c>
      <c r="E14" s="21">
        <v>1.7053240740740742E-3</v>
      </c>
      <c r="F14" s="21">
        <v>1.6865740740740738E-3</v>
      </c>
      <c r="G14" s="21">
        <v>1.8802083333333333E-3</v>
      </c>
      <c r="H14" s="21">
        <v>1.6346064814814815E-3</v>
      </c>
      <c r="I14" s="21">
        <v>1.682986111111111E-3</v>
      </c>
      <c r="J14" s="21">
        <v>1.8373842592592593E-3</v>
      </c>
      <c r="K14" s="21">
        <v>0</v>
      </c>
      <c r="L14" s="21">
        <v>1.0427083333333335E-2</v>
      </c>
      <c r="M14" s="11">
        <v>3</v>
      </c>
    </row>
    <row r="15" spans="1:13" x14ac:dyDescent="0.25">
      <c r="A15" s="4">
        <v>87</v>
      </c>
      <c r="B15" s="2" t="s">
        <v>100</v>
      </c>
      <c r="C15" s="2" t="s">
        <v>82</v>
      </c>
      <c r="D15" s="22" t="s">
        <v>15</v>
      </c>
      <c r="E15" s="21">
        <v>1.744212962962963E-3</v>
      </c>
      <c r="F15" s="21">
        <v>1.6909722222222222E-3</v>
      </c>
      <c r="G15" s="21">
        <v>1.8626157407407409E-3</v>
      </c>
      <c r="H15" s="21">
        <v>1.725E-3</v>
      </c>
      <c r="I15" s="21">
        <v>1.6690972222222222E-3</v>
      </c>
      <c r="J15" s="21">
        <v>1.8318287037037038E-3</v>
      </c>
      <c r="K15" s="21">
        <v>0</v>
      </c>
      <c r="L15" s="21">
        <v>1.0523726851851852E-2</v>
      </c>
      <c r="M15" s="11">
        <v>1</v>
      </c>
    </row>
    <row r="16" spans="1:13" x14ac:dyDescent="0.25">
      <c r="A16" s="4">
        <v>80</v>
      </c>
      <c r="B16" s="2" t="s">
        <v>112</v>
      </c>
      <c r="C16" s="2" t="s">
        <v>31</v>
      </c>
      <c r="D16" s="22" t="s">
        <v>12</v>
      </c>
      <c r="E16" s="21">
        <v>1.7086805555555555E-3</v>
      </c>
      <c r="F16" s="21">
        <v>1.7334490740740739E-3</v>
      </c>
      <c r="G16" s="21">
        <v>1.8844907407407406E-3</v>
      </c>
      <c r="H16" s="21">
        <v>1.6883101851851853E-3</v>
      </c>
      <c r="I16" s="21">
        <v>1.6971064814814815E-3</v>
      </c>
      <c r="J16" s="21">
        <v>1.883101851851852E-3</v>
      </c>
      <c r="K16" s="21">
        <v>0</v>
      </c>
      <c r="L16" s="21">
        <v>1.0595138888888888E-2</v>
      </c>
      <c r="M16" s="11">
        <v>1</v>
      </c>
    </row>
    <row r="17" spans="1:13" x14ac:dyDescent="0.25">
      <c r="A17" s="4">
        <v>109</v>
      </c>
      <c r="B17" s="2" t="s">
        <v>134</v>
      </c>
      <c r="C17" s="2" t="s">
        <v>81</v>
      </c>
      <c r="D17" s="22" t="s">
        <v>30</v>
      </c>
      <c r="E17" s="21">
        <v>1.7638888888888888E-3</v>
      </c>
      <c r="F17" s="21">
        <v>1.707175925925926E-3</v>
      </c>
      <c r="G17" s="21">
        <v>1.9045138888888887E-3</v>
      </c>
      <c r="H17" s="21">
        <v>1.6939814814814814E-3</v>
      </c>
      <c r="I17" s="21">
        <v>1.6630787037037039E-3</v>
      </c>
      <c r="J17" s="21">
        <v>2.003472222222222E-3</v>
      </c>
      <c r="K17" s="21">
        <v>0</v>
      </c>
      <c r="L17" s="21">
        <v>1.0736111111111111E-2</v>
      </c>
      <c r="M17" s="11">
        <v>1</v>
      </c>
    </row>
    <row r="18" spans="1:13" x14ac:dyDescent="0.25">
      <c r="A18" s="4">
        <v>78</v>
      </c>
      <c r="B18" s="2" t="s">
        <v>11</v>
      </c>
      <c r="C18" s="2" t="s">
        <v>31</v>
      </c>
      <c r="D18" s="22" t="s">
        <v>12</v>
      </c>
      <c r="E18" s="21">
        <v>1.75E-3</v>
      </c>
      <c r="F18" s="21">
        <v>1.7569444444444447E-3</v>
      </c>
      <c r="G18" s="21">
        <v>1.9408564814814811E-3</v>
      </c>
      <c r="H18" s="21">
        <v>1.7457175925925928E-3</v>
      </c>
      <c r="I18" s="21">
        <v>1.6979166666666664E-3</v>
      </c>
      <c r="J18" s="21">
        <v>1.8932870370370371E-3</v>
      </c>
      <c r="K18" s="21">
        <v>0</v>
      </c>
      <c r="L18" s="21">
        <v>1.0784722222222222E-2</v>
      </c>
      <c r="M18" s="11">
        <v>2</v>
      </c>
    </row>
    <row r="19" spans="1:13" x14ac:dyDescent="0.25">
      <c r="A19" s="4">
        <v>65</v>
      </c>
      <c r="B19" s="2" t="s">
        <v>143</v>
      </c>
      <c r="C19" s="2" t="s">
        <v>144</v>
      </c>
      <c r="D19" s="22" t="s">
        <v>9</v>
      </c>
      <c r="E19" s="21">
        <v>1.7895833333333333E-3</v>
      </c>
      <c r="F19" s="21">
        <v>1.7821759259259258E-3</v>
      </c>
      <c r="G19" s="21">
        <v>1.9244212962962965E-3</v>
      </c>
      <c r="H19" s="21">
        <v>1.7292824074074075E-3</v>
      </c>
      <c r="I19" s="21">
        <v>1.7157407407407408E-3</v>
      </c>
      <c r="J19" s="21">
        <v>1.9217592592592591E-3</v>
      </c>
      <c r="K19" s="21">
        <v>0</v>
      </c>
      <c r="L19" s="21">
        <v>1.0862962962962963E-2</v>
      </c>
      <c r="M19" s="11">
        <v>1</v>
      </c>
    </row>
    <row r="20" spans="1:13" x14ac:dyDescent="0.25">
      <c r="A20" s="4">
        <v>30</v>
      </c>
      <c r="B20" s="2" t="s">
        <v>36</v>
      </c>
      <c r="C20" s="2" t="s">
        <v>35</v>
      </c>
      <c r="D20" s="22" t="s">
        <v>17</v>
      </c>
      <c r="E20" s="21">
        <v>1.8172453703703701E-3</v>
      </c>
      <c r="F20" s="21">
        <v>1.7831018518518519E-3</v>
      </c>
      <c r="G20" s="21">
        <v>1.9510416666666667E-3</v>
      </c>
      <c r="H20" s="21">
        <v>1.730787037037037E-3</v>
      </c>
      <c r="I20" s="21">
        <v>1.7292824074074075E-3</v>
      </c>
      <c r="J20" s="21">
        <v>1.9184027777777778E-3</v>
      </c>
      <c r="K20" s="21">
        <v>0</v>
      </c>
      <c r="L20" s="21">
        <v>1.0929861111111112E-2</v>
      </c>
      <c r="M20" s="11">
        <v>1</v>
      </c>
    </row>
    <row r="21" spans="1:13" x14ac:dyDescent="0.25">
      <c r="A21" s="4">
        <v>29</v>
      </c>
      <c r="B21" s="2" t="s">
        <v>16</v>
      </c>
      <c r="C21" s="2" t="s">
        <v>35</v>
      </c>
      <c r="D21" s="22" t="s">
        <v>17</v>
      </c>
      <c r="E21" s="21">
        <v>1.8245370370370371E-3</v>
      </c>
      <c r="F21" s="21">
        <v>1.8275462962962965E-3</v>
      </c>
      <c r="G21" s="21">
        <v>1.9087962962962965E-3</v>
      </c>
      <c r="H21" s="21">
        <v>1.7600694444444443E-3</v>
      </c>
      <c r="I21" s="21">
        <v>1.7222222222222222E-3</v>
      </c>
      <c r="J21" s="21">
        <v>1.8875000000000001E-3</v>
      </c>
      <c r="K21" s="21">
        <v>0</v>
      </c>
      <c r="L21" s="21">
        <v>1.0930671296296296E-2</v>
      </c>
      <c r="M21" s="11">
        <v>2</v>
      </c>
    </row>
    <row r="22" spans="1:13" x14ac:dyDescent="0.25">
      <c r="A22" s="4">
        <v>47</v>
      </c>
      <c r="B22" s="2" t="s">
        <v>10</v>
      </c>
      <c r="C22" s="2" t="s">
        <v>147</v>
      </c>
      <c r="D22" s="22" t="s">
        <v>9</v>
      </c>
      <c r="E22" s="21">
        <v>1.8435185185185184E-3</v>
      </c>
      <c r="F22" s="21">
        <v>1.8437499999999999E-3</v>
      </c>
      <c r="G22" s="21">
        <v>1.9574074074074073E-3</v>
      </c>
      <c r="H22" s="21">
        <v>1.7391203703703703E-3</v>
      </c>
      <c r="I22" s="21">
        <v>1.7370370370370369E-3</v>
      </c>
      <c r="J22" s="21">
        <v>1.9666666666666665E-3</v>
      </c>
      <c r="K22" s="21">
        <v>0</v>
      </c>
      <c r="L22" s="21">
        <v>1.10875E-2</v>
      </c>
      <c r="M22" s="11">
        <v>2</v>
      </c>
    </row>
    <row r="23" spans="1:13" x14ac:dyDescent="0.25">
      <c r="A23" s="4">
        <v>45</v>
      </c>
      <c r="B23" s="2" t="s">
        <v>20</v>
      </c>
      <c r="C23" s="2" t="s">
        <v>76</v>
      </c>
      <c r="D23" s="22" t="s">
        <v>9</v>
      </c>
      <c r="E23" s="21">
        <v>1.8755787037037037E-3</v>
      </c>
      <c r="F23" s="21">
        <v>1.813888888888889E-3</v>
      </c>
      <c r="G23" s="21">
        <v>1.983333333333333E-3</v>
      </c>
      <c r="H23" s="21">
        <v>1.7368055555555555E-3</v>
      </c>
      <c r="I23" s="21">
        <v>1.7528935185185189E-3</v>
      </c>
      <c r="J23" s="21">
        <v>1.9258101851851851E-3</v>
      </c>
      <c r="K23" s="21">
        <v>0</v>
      </c>
      <c r="L23" s="21">
        <v>1.1088310185185185E-2</v>
      </c>
      <c r="M23" s="11">
        <v>3</v>
      </c>
    </row>
    <row r="24" spans="1:13" x14ac:dyDescent="0.25">
      <c r="A24" s="4">
        <v>2</v>
      </c>
      <c r="B24" s="2" t="s">
        <v>177</v>
      </c>
      <c r="C24" s="2" t="s">
        <v>32</v>
      </c>
      <c r="D24" s="22" t="s">
        <v>33</v>
      </c>
      <c r="E24" s="21">
        <v>1.8130787037037037E-3</v>
      </c>
      <c r="F24" s="21">
        <v>1.8341435185185188E-3</v>
      </c>
      <c r="G24" s="21">
        <v>1.9798611111111111E-3</v>
      </c>
      <c r="H24" s="21">
        <v>1.7696759259259261E-3</v>
      </c>
      <c r="I24" s="21">
        <v>1.7721064814814813E-3</v>
      </c>
      <c r="J24" s="21">
        <v>1.9594907407407408E-3</v>
      </c>
      <c r="K24" s="21">
        <v>0</v>
      </c>
      <c r="L24" s="21">
        <v>1.112835648148148E-2</v>
      </c>
      <c r="M24" s="11">
        <v>1</v>
      </c>
    </row>
    <row r="25" spans="1:13" x14ac:dyDescent="0.25">
      <c r="A25" s="4">
        <v>103</v>
      </c>
      <c r="B25" s="2" t="s">
        <v>22</v>
      </c>
      <c r="C25" s="2" t="s">
        <v>82</v>
      </c>
      <c r="D25" s="22" t="s">
        <v>6</v>
      </c>
      <c r="E25" s="21">
        <v>1.6833333333333333E-3</v>
      </c>
      <c r="F25" s="21">
        <v>1.6581018518518518E-3</v>
      </c>
      <c r="G25" s="21">
        <v>1.8943287037037036E-3</v>
      </c>
      <c r="H25" s="21">
        <v>1.647222222222222E-3</v>
      </c>
      <c r="I25" s="21">
        <v>1.655324074074074E-3</v>
      </c>
      <c r="J25" s="21">
        <v>1.8467592592592596E-3</v>
      </c>
      <c r="K25" s="21">
        <v>8.1018518518518516E-4</v>
      </c>
      <c r="L25" s="21">
        <v>1.119525462962963E-2</v>
      </c>
      <c r="M25" s="11">
        <v>4</v>
      </c>
    </row>
    <row r="26" spans="1:13" x14ac:dyDescent="0.25">
      <c r="A26" s="4">
        <v>120</v>
      </c>
      <c r="B26" s="2" t="s">
        <v>50</v>
      </c>
      <c r="C26" s="2" t="s">
        <v>62</v>
      </c>
      <c r="D26" s="22" t="s">
        <v>43</v>
      </c>
      <c r="E26" s="21">
        <v>1.8334490740740739E-3</v>
      </c>
      <c r="F26" s="21">
        <v>1.8563657407407409E-3</v>
      </c>
      <c r="G26" s="21">
        <v>1.9753472222222225E-3</v>
      </c>
      <c r="H26" s="21">
        <v>1.833101851851852E-3</v>
      </c>
      <c r="I26" s="21">
        <v>1.8412037037037041E-3</v>
      </c>
      <c r="J26" s="21">
        <v>1.9935185185185186E-3</v>
      </c>
      <c r="K26" s="21">
        <v>0</v>
      </c>
      <c r="L26" s="21">
        <v>1.1332986111111111E-2</v>
      </c>
      <c r="M26" s="11">
        <v>1</v>
      </c>
    </row>
    <row r="27" spans="1:13" x14ac:dyDescent="0.25">
      <c r="A27" s="4">
        <v>119</v>
      </c>
      <c r="B27" s="2" t="s">
        <v>113</v>
      </c>
      <c r="C27" s="2" t="s">
        <v>35</v>
      </c>
      <c r="D27" s="22" t="s">
        <v>43</v>
      </c>
      <c r="E27" s="21">
        <v>1.9104166666666664E-3</v>
      </c>
      <c r="F27" s="21">
        <v>1.8128472222222224E-3</v>
      </c>
      <c r="G27" s="21">
        <v>1.9759259259259261E-3</v>
      </c>
      <c r="H27" s="21">
        <v>1.7983796296296296E-3</v>
      </c>
      <c r="I27" s="21">
        <v>1.8077546296296296E-3</v>
      </c>
      <c r="J27" s="21">
        <v>1.9817129629629633E-3</v>
      </c>
      <c r="K27" s="21">
        <v>1.1574074074074073E-4</v>
      </c>
      <c r="L27" s="21">
        <v>1.1402777777777777E-2</v>
      </c>
      <c r="M27" s="11">
        <v>2</v>
      </c>
    </row>
    <row r="28" spans="1:13" x14ac:dyDescent="0.25">
      <c r="A28" s="4">
        <v>73</v>
      </c>
      <c r="B28" s="2" t="s">
        <v>170</v>
      </c>
      <c r="C28" s="2" t="s">
        <v>35</v>
      </c>
      <c r="D28" s="22" t="s">
        <v>9</v>
      </c>
      <c r="E28" s="21">
        <v>1.8459490740740743E-3</v>
      </c>
      <c r="F28" s="21">
        <v>1.8575231481481481E-3</v>
      </c>
      <c r="G28" s="21">
        <v>2.0166666666666666E-3</v>
      </c>
      <c r="H28" s="21">
        <v>1.7775462962962964E-3</v>
      </c>
      <c r="I28" s="21">
        <v>1.7954861111111112E-3</v>
      </c>
      <c r="J28" s="21">
        <v>1.9834490740740741E-3</v>
      </c>
      <c r="K28" s="21">
        <v>2.3148148148148146E-4</v>
      </c>
      <c r="L28" s="21">
        <v>1.1508101851851851E-2</v>
      </c>
      <c r="M28" s="11">
        <v>4</v>
      </c>
    </row>
    <row r="29" spans="1:13" x14ac:dyDescent="0.25">
      <c r="A29" s="4">
        <v>113</v>
      </c>
      <c r="B29" s="2" t="s">
        <v>139</v>
      </c>
      <c r="C29" s="2" t="s">
        <v>29</v>
      </c>
      <c r="D29" s="22" t="s">
        <v>30</v>
      </c>
      <c r="E29" s="21">
        <v>1.9837962962962964E-3</v>
      </c>
      <c r="F29" s="21">
        <v>1.8332175925925927E-3</v>
      </c>
      <c r="G29" s="21">
        <v>2.0398148148148146E-3</v>
      </c>
      <c r="H29" s="21">
        <v>1.830787037037037E-3</v>
      </c>
      <c r="I29" s="21">
        <v>1.7881944444444447E-3</v>
      </c>
      <c r="J29" s="21">
        <v>2.0365740740740739E-3</v>
      </c>
      <c r="K29" s="21">
        <v>0</v>
      </c>
      <c r="L29" s="21">
        <v>1.151238425925926E-2</v>
      </c>
      <c r="M29" s="11">
        <v>2</v>
      </c>
    </row>
    <row r="30" spans="1:13" x14ac:dyDescent="0.25">
      <c r="A30" s="4">
        <v>46</v>
      </c>
      <c r="B30" s="2" t="s">
        <v>44</v>
      </c>
      <c r="C30" s="2" t="s">
        <v>35</v>
      </c>
      <c r="D30" s="22" t="s">
        <v>9</v>
      </c>
      <c r="E30" s="21">
        <v>1.8936342592592592E-3</v>
      </c>
      <c r="F30" s="21">
        <v>1.8660879629629628E-3</v>
      </c>
      <c r="G30" s="21">
        <v>2.011574074074074E-3</v>
      </c>
      <c r="H30" s="21">
        <v>1.8628472222222223E-3</v>
      </c>
      <c r="I30" s="21">
        <v>1.8777777777777779E-3</v>
      </c>
      <c r="J30" s="21">
        <v>2.0059027777777779E-3</v>
      </c>
      <c r="K30" s="21">
        <v>0</v>
      </c>
      <c r="L30" s="21">
        <v>1.1517824074074076E-2</v>
      </c>
      <c r="M30" s="11">
        <v>5</v>
      </c>
    </row>
    <row r="31" spans="1:13" x14ac:dyDescent="0.25">
      <c r="A31" s="4">
        <v>32</v>
      </c>
      <c r="B31" s="2" t="s">
        <v>90</v>
      </c>
      <c r="C31" s="2" t="s">
        <v>109</v>
      </c>
      <c r="D31" s="22" t="s">
        <v>17</v>
      </c>
      <c r="E31" s="21">
        <v>1.9200231481481481E-3</v>
      </c>
      <c r="F31" s="21">
        <v>1.871759259259259E-3</v>
      </c>
      <c r="G31" s="21">
        <v>2.0261574074074075E-3</v>
      </c>
      <c r="H31" s="21">
        <v>1.7769675925925924E-3</v>
      </c>
      <c r="I31" s="21">
        <v>1.8258101851851849E-3</v>
      </c>
      <c r="J31" s="21">
        <v>2.1708333333333332E-3</v>
      </c>
      <c r="K31" s="21">
        <v>0</v>
      </c>
      <c r="L31" s="21">
        <v>1.1591550925925927E-2</v>
      </c>
      <c r="M31" s="11">
        <v>3</v>
      </c>
    </row>
    <row r="32" spans="1:13" x14ac:dyDescent="0.25">
      <c r="A32" s="4">
        <v>20</v>
      </c>
      <c r="B32" s="2" t="s">
        <v>88</v>
      </c>
      <c r="C32" s="2" t="s">
        <v>41</v>
      </c>
      <c r="D32" s="22">
        <v>2000</v>
      </c>
      <c r="E32" s="21">
        <v>1.8822916666666667E-3</v>
      </c>
      <c r="F32" s="21">
        <v>1.8778935185185185E-3</v>
      </c>
      <c r="G32" s="21">
        <v>2.0233796296296297E-3</v>
      </c>
      <c r="H32" s="21">
        <v>1.8314814814814815E-3</v>
      </c>
      <c r="I32" s="21">
        <v>1.8768518518518518E-3</v>
      </c>
      <c r="J32" s="21">
        <v>1.996875E-3</v>
      </c>
      <c r="K32" s="21">
        <v>1.1574074074074073E-4</v>
      </c>
      <c r="L32" s="21">
        <v>1.1604513888888888E-2</v>
      </c>
      <c r="M32" s="11">
        <v>1</v>
      </c>
    </row>
    <row r="33" spans="1:13" x14ac:dyDescent="0.25">
      <c r="A33" s="4">
        <v>79</v>
      </c>
      <c r="B33" s="2" t="s">
        <v>169</v>
      </c>
      <c r="C33" s="2" t="s">
        <v>31</v>
      </c>
      <c r="D33" s="22" t="s">
        <v>12</v>
      </c>
      <c r="E33" s="21">
        <v>1.914351851851852E-3</v>
      </c>
      <c r="F33" s="21">
        <v>1.921875E-3</v>
      </c>
      <c r="G33" s="21">
        <v>2.0216435185185185E-3</v>
      </c>
      <c r="H33" s="21">
        <v>1.8466435185185185E-3</v>
      </c>
      <c r="I33" s="21">
        <v>1.7984953703703704E-3</v>
      </c>
      <c r="J33" s="21">
        <v>2.0087962962962963E-3</v>
      </c>
      <c r="K33" s="21">
        <v>1.1574074074074073E-4</v>
      </c>
      <c r="L33" s="21">
        <v>1.1627546296296296E-2</v>
      </c>
      <c r="M33" s="11">
        <v>3</v>
      </c>
    </row>
    <row r="34" spans="1:13" x14ac:dyDescent="0.25">
      <c r="A34" s="4">
        <v>37</v>
      </c>
      <c r="B34" s="2" t="s">
        <v>13</v>
      </c>
      <c r="C34" s="2" t="s">
        <v>35</v>
      </c>
      <c r="D34" s="22" t="s">
        <v>17</v>
      </c>
      <c r="E34" s="21">
        <v>1.9537037037037036E-3</v>
      </c>
      <c r="F34" s="21">
        <v>1.9224537037037038E-3</v>
      </c>
      <c r="G34" s="21">
        <v>2.044212962962963E-3</v>
      </c>
      <c r="H34" s="21">
        <v>1.7865740740740741E-3</v>
      </c>
      <c r="I34" s="21">
        <v>1.866550925925926E-3</v>
      </c>
      <c r="J34" s="21">
        <v>1.9899305555555555E-3</v>
      </c>
      <c r="K34" s="21">
        <v>1.1574074074074073E-4</v>
      </c>
      <c r="L34" s="21">
        <v>1.1679166666666669E-2</v>
      </c>
      <c r="M34" s="11">
        <v>4</v>
      </c>
    </row>
    <row r="35" spans="1:13" x14ac:dyDescent="0.25">
      <c r="A35" s="4">
        <v>28</v>
      </c>
      <c r="B35" s="2" t="s">
        <v>164</v>
      </c>
      <c r="C35" s="2" t="s">
        <v>35</v>
      </c>
      <c r="D35" s="22" t="s">
        <v>17</v>
      </c>
      <c r="E35" s="21">
        <v>2.0056712962962966E-3</v>
      </c>
      <c r="F35" s="21">
        <v>1.9245370370370369E-3</v>
      </c>
      <c r="G35" s="21">
        <v>2.0743055555555554E-3</v>
      </c>
      <c r="H35" s="21">
        <v>1.8518518518518517E-3</v>
      </c>
      <c r="I35" s="21">
        <v>1.8212962962962963E-3</v>
      </c>
      <c r="J35" s="21">
        <v>2.0097222222222222E-3</v>
      </c>
      <c r="K35" s="21">
        <v>0</v>
      </c>
      <c r="L35" s="21">
        <v>1.168738425925926E-2</v>
      </c>
      <c r="M35" s="11">
        <v>5</v>
      </c>
    </row>
    <row r="36" spans="1:13" x14ac:dyDescent="0.25">
      <c r="A36" s="4">
        <v>34</v>
      </c>
      <c r="B36" s="2" t="s">
        <v>161</v>
      </c>
      <c r="C36" s="2" t="s">
        <v>46</v>
      </c>
      <c r="D36" s="22" t="s">
        <v>17</v>
      </c>
      <c r="E36" s="21">
        <v>1.9533564814814817E-3</v>
      </c>
      <c r="F36" s="21">
        <v>1.8898148148148149E-3</v>
      </c>
      <c r="G36" s="21">
        <v>2.0203703703703707E-3</v>
      </c>
      <c r="H36" s="21">
        <v>1.8256944444444442E-3</v>
      </c>
      <c r="I36" s="21">
        <v>1.8500000000000001E-3</v>
      </c>
      <c r="J36" s="21">
        <v>2.0329861111111113E-3</v>
      </c>
      <c r="K36" s="21">
        <v>1.1574074074074073E-4</v>
      </c>
      <c r="L36" s="21">
        <v>1.1687962962962962E-2</v>
      </c>
      <c r="M36" s="11">
        <v>6</v>
      </c>
    </row>
    <row r="37" spans="1:13" x14ac:dyDescent="0.25">
      <c r="A37" s="4">
        <v>4</v>
      </c>
      <c r="B37" s="2" t="s">
        <v>142</v>
      </c>
      <c r="C37" s="2" t="s">
        <v>32</v>
      </c>
      <c r="D37" s="22" t="s">
        <v>33</v>
      </c>
      <c r="E37" s="21">
        <v>1.9436342592592593E-3</v>
      </c>
      <c r="F37" s="21">
        <v>1.9689814814814817E-3</v>
      </c>
      <c r="G37" s="21">
        <v>2.0096064814814816E-3</v>
      </c>
      <c r="H37" s="21">
        <v>1.7922453703703705E-3</v>
      </c>
      <c r="I37" s="21">
        <v>1.8020833333333335E-3</v>
      </c>
      <c r="J37" s="21">
        <v>1.9499999999999997E-3</v>
      </c>
      <c r="K37" s="21">
        <v>2.3148148148148146E-4</v>
      </c>
      <c r="L37" s="21">
        <v>1.1698032407407409E-2</v>
      </c>
      <c r="M37" s="11">
        <v>2</v>
      </c>
    </row>
    <row r="38" spans="1:13" x14ac:dyDescent="0.25">
      <c r="A38" s="4">
        <v>115</v>
      </c>
      <c r="B38" s="2" t="s">
        <v>140</v>
      </c>
      <c r="C38" s="2" t="s">
        <v>141</v>
      </c>
      <c r="D38" s="22" t="s">
        <v>30</v>
      </c>
      <c r="E38" s="21">
        <v>1.9149305555555558E-3</v>
      </c>
      <c r="F38" s="21">
        <v>1.8818287037037039E-3</v>
      </c>
      <c r="G38" s="21">
        <v>2.0065972222222221E-3</v>
      </c>
      <c r="H38" s="21">
        <v>1.7873842592592594E-3</v>
      </c>
      <c r="I38" s="21">
        <v>1.773148148148148E-3</v>
      </c>
      <c r="J38" s="21">
        <v>1.9913194444444444E-3</v>
      </c>
      <c r="K38" s="21">
        <v>3.4722222222222224E-4</v>
      </c>
      <c r="L38" s="21">
        <v>1.1702430555555558E-2</v>
      </c>
      <c r="M38" s="11">
        <v>3</v>
      </c>
    </row>
    <row r="39" spans="1:13" x14ac:dyDescent="0.25">
      <c r="A39" s="4">
        <v>3</v>
      </c>
      <c r="B39" s="2" t="s">
        <v>132</v>
      </c>
      <c r="C39" s="2" t="s">
        <v>32</v>
      </c>
      <c r="D39" s="22" t="s">
        <v>33</v>
      </c>
      <c r="E39" s="21">
        <v>2.0269675925925928E-3</v>
      </c>
      <c r="F39" s="21">
        <v>1.9859953703703702E-3</v>
      </c>
      <c r="G39" s="21">
        <v>2.1219907407407407E-3</v>
      </c>
      <c r="H39" s="21">
        <v>1.7895833333333333E-3</v>
      </c>
      <c r="I39" s="21">
        <v>1.8136574074074077E-3</v>
      </c>
      <c r="J39" s="21">
        <v>1.9993055555555558E-3</v>
      </c>
      <c r="K39" s="21">
        <v>0</v>
      </c>
      <c r="L39" s="21">
        <v>1.17375E-2</v>
      </c>
      <c r="M39" s="11">
        <v>3</v>
      </c>
    </row>
    <row r="40" spans="1:13" x14ac:dyDescent="0.25">
      <c r="A40" s="4">
        <v>93</v>
      </c>
      <c r="B40" s="2" t="s">
        <v>83</v>
      </c>
      <c r="C40" s="2" t="s">
        <v>34</v>
      </c>
      <c r="D40" s="22" t="s">
        <v>15</v>
      </c>
      <c r="E40" s="21">
        <v>1.9047453703703707E-3</v>
      </c>
      <c r="F40" s="21">
        <v>1.9396990740740739E-3</v>
      </c>
      <c r="G40" s="21">
        <v>2.0524305555555552E-3</v>
      </c>
      <c r="H40" s="21">
        <v>1.8689814814814812E-3</v>
      </c>
      <c r="I40" s="21">
        <v>1.9086805555555556E-3</v>
      </c>
      <c r="J40" s="21">
        <v>2.1101851851851854E-3</v>
      </c>
      <c r="K40" s="21">
        <v>0</v>
      </c>
      <c r="L40" s="21">
        <v>1.1784722222222222E-2</v>
      </c>
      <c r="M40" s="11">
        <v>2</v>
      </c>
    </row>
    <row r="41" spans="1:13" x14ac:dyDescent="0.25">
      <c r="A41" s="4">
        <v>118</v>
      </c>
      <c r="B41" s="2" t="s">
        <v>98</v>
      </c>
      <c r="C41" s="2" t="s">
        <v>46</v>
      </c>
      <c r="D41" s="22" t="s">
        <v>43</v>
      </c>
      <c r="E41" s="21">
        <v>1.9070601851851852E-3</v>
      </c>
      <c r="F41" s="21">
        <v>1.8851851851851851E-3</v>
      </c>
      <c r="G41" s="21">
        <v>2.0874999999999999E-3</v>
      </c>
      <c r="H41" s="21">
        <v>1.8668981481481481E-3</v>
      </c>
      <c r="I41" s="21">
        <v>1.8708333333333335E-3</v>
      </c>
      <c r="J41" s="21">
        <v>2.0516203703703708E-3</v>
      </c>
      <c r="K41" s="21">
        <v>1.1574074074074073E-4</v>
      </c>
      <c r="L41" s="21">
        <v>1.1784837962962964E-2</v>
      </c>
      <c r="M41" s="11">
        <v>3</v>
      </c>
    </row>
    <row r="42" spans="1:13" x14ac:dyDescent="0.25">
      <c r="A42" s="4">
        <v>82</v>
      </c>
      <c r="B42" s="2" t="s">
        <v>163</v>
      </c>
      <c r="C42" s="2" t="s">
        <v>31</v>
      </c>
      <c r="D42" s="22" t="s">
        <v>12</v>
      </c>
      <c r="E42" s="21">
        <v>1.7774305555555555E-3</v>
      </c>
      <c r="F42" s="21">
        <v>1.7798611111111112E-3</v>
      </c>
      <c r="G42" s="21">
        <v>1.9980324074074071E-3</v>
      </c>
      <c r="H42" s="21">
        <v>1.7749999999999999E-3</v>
      </c>
      <c r="I42" s="21">
        <v>1.8866898148148148E-3</v>
      </c>
      <c r="J42" s="21">
        <v>2.0019675925925925E-3</v>
      </c>
      <c r="K42" s="21">
        <v>5.7870370370370378E-4</v>
      </c>
      <c r="L42" s="21">
        <v>1.1797685185185187E-2</v>
      </c>
      <c r="M42" s="11">
        <v>4</v>
      </c>
    </row>
    <row r="43" spans="1:13" x14ac:dyDescent="0.25">
      <c r="A43" s="4">
        <v>41</v>
      </c>
      <c r="B43" s="2" t="s">
        <v>105</v>
      </c>
      <c r="C43" s="2" t="s">
        <v>35</v>
      </c>
      <c r="D43" s="22" t="s">
        <v>17</v>
      </c>
      <c r="E43" s="21">
        <v>1.8942129629629628E-3</v>
      </c>
      <c r="F43" s="21">
        <v>1.8662037037037035E-3</v>
      </c>
      <c r="G43" s="21">
        <v>2.0143518518518518E-3</v>
      </c>
      <c r="H43" s="21">
        <v>1.7921296296296296E-3</v>
      </c>
      <c r="I43" s="21">
        <v>1.8350694444444445E-3</v>
      </c>
      <c r="J43" s="21">
        <v>1.9754629629629632E-3</v>
      </c>
      <c r="K43" s="21">
        <v>4.6296296296296293E-4</v>
      </c>
      <c r="L43" s="21">
        <v>1.1840393518518517E-2</v>
      </c>
      <c r="M43" s="11">
        <v>7</v>
      </c>
    </row>
    <row r="44" spans="1:13" x14ac:dyDescent="0.25">
      <c r="A44" s="4">
        <v>31</v>
      </c>
      <c r="B44" s="2" t="s">
        <v>154</v>
      </c>
      <c r="C44" s="2" t="s">
        <v>35</v>
      </c>
      <c r="D44" s="22" t="s">
        <v>17</v>
      </c>
      <c r="E44" s="21">
        <v>2.0153935185185184E-3</v>
      </c>
      <c r="F44" s="21">
        <v>1.967708333333333E-3</v>
      </c>
      <c r="G44" s="21">
        <v>2.0842592592592592E-3</v>
      </c>
      <c r="H44" s="21">
        <v>1.8010416666666667E-3</v>
      </c>
      <c r="I44" s="21">
        <v>1.8461805555555556E-3</v>
      </c>
      <c r="J44" s="21">
        <v>2.0325231481481483E-3</v>
      </c>
      <c r="K44" s="21">
        <v>1.1574074074074073E-4</v>
      </c>
      <c r="L44" s="21">
        <v>1.1862847222222223E-2</v>
      </c>
      <c r="M44" s="11">
        <v>8</v>
      </c>
    </row>
    <row r="45" spans="1:13" x14ac:dyDescent="0.25">
      <c r="A45" s="4">
        <v>84</v>
      </c>
      <c r="B45" s="2" t="s">
        <v>48</v>
      </c>
      <c r="C45" s="2" t="s">
        <v>106</v>
      </c>
      <c r="D45" s="22" t="s">
        <v>15</v>
      </c>
      <c r="E45" s="21">
        <v>1.9858796296296295E-3</v>
      </c>
      <c r="F45" s="21">
        <v>1.9708333333333336E-3</v>
      </c>
      <c r="G45" s="21">
        <v>2.0377314814814815E-3</v>
      </c>
      <c r="H45" s="21">
        <v>1.9111111111111108E-3</v>
      </c>
      <c r="I45" s="21">
        <v>1.8195601851851851E-3</v>
      </c>
      <c r="J45" s="21">
        <v>2.0400462962962963E-3</v>
      </c>
      <c r="K45" s="21">
        <v>1.1574074074074073E-4</v>
      </c>
      <c r="L45" s="21">
        <v>1.1880902777777778E-2</v>
      </c>
      <c r="M45" s="11">
        <v>3</v>
      </c>
    </row>
    <row r="46" spans="1:13" x14ac:dyDescent="0.25">
      <c r="A46" s="4">
        <v>50</v>
      </c>
      <c r="B46" s="2" t="s">
        <v>14</v>
      </c>
      <c r="C46" s="2" t="s">
        <v>35</v>
      </c>
      <c r="D46" s="22" t="s">
        <v>9</v>
      </c>
      <c r="E46" s="21">
        <v>2.025115740740741E-3</v>
      </c>
      <c r="F46" s="21">
        <v>1.9746527777777779E-3</v>
      </c>
      <c r="G46" s="21">
        <v>2.0774305555555559E-3</v>
      </c>
      <c r="H46" s="21">
        <v>1.8796296296296295E-3</v>
      </c>
      <c r="I46" s="21">
        <v>1.8893518518518519E-3</v>
      </c>
      <c r="J46" s="21">
        <v>2.0848379629629628E-3</v>
      </c>
      <c r="K46" s="21">
        <v>0</v>
      </c>
      <c r="L46" s="21">
        <v>1.193101851851852E-2</v>
      </c>
      <c r="M46" s="11">
        <v>6</v>
      </c>
    </row>
    <row r="47" spans="1:13" x14ac:dyDescent="0.25">
      <c r="A47" s="4">
        <v>86</v>
      </c>
      <c r="B47" s="2" t="s">
        <v>66</v>
      </c>
      <c r="C47" s="2" t="s">
        <v>29</v>
      </c>
      <c r="D47" s="22" t="s">
        <v>15</v>
      </c>
      <c r="E47" s="21">
        <v>1.9812499999999999E-3</v>
      </c>
      <c r="F47" s="21">
        <v>1.9413194444444445E-3</v>
      </c>
      <c r="G47" s="21">
        <v>2.1409722222222225E-3</v>
      </c>
      <c r="H47" s="21">
        <v>1.911574074074074E-3</v>
      </c>
      <c r="I47" s="21">
        <v>1.8892361111111108E-3</v>
      </c>
      <c r="J47" s="21">
        <v>2.0943287037037037E-3</v>
      </c>
      <c r="K47" s="21">
        <v>0</v>
      </c>
      <c r="L47" s="21">
        <v>1.1958680555555557E-2</v>
      </c>
      <c r="M47" s="11">
        <v>4</v>
      </c>
    </row>
    <row r="48" spans="1:13" x14ac:dyDescent="0.25">
      <c r="A48" s="4">
        <v>21</v>
      </c>
      <c r="B48" s="2" t="s">
        <v>104</v>
      </c>
      <c r="C48" s="2" t="s">
        <v>51</v>
      </c>
      <c r="D48" s="22">
        <v>2000</v>
      </c>
      <c r="E48" s="21">
        <v>2.0837962962962963E-3</v>
      </c>
      <c r="F48" s="21">
        <v>1.9319444444444445E-3</v>
      </c>
      <c r="G48" s="21">
        <v>2.1251157407407404E-3</v>
      </c>
      <c r="H48" s="21">
        <v>1.8694444444444446E-3</v>
      </c>
      <c r="I48" s="21">
        <v>1.8547453703703703E-3</v>
      </c>
      <c r="J48" s="21">
        <v>2.0965277777777779E-3</v>
      </c>
      <c r="K48" s="21">
        <v>0</v>
      </c>
      <c r="L48" s="21">
        <v>1.1961574074074076E-2</v>
      </c>
      <c r="M48" s="11">
        <v>2</v>
      </c>
    </row>
    <row r="49" spans="1:13" x14ac:dyDescent="0.25">
      <c r="A49" s="4">
        <v>111</v>
      </c>
      <c r="B49" s="2" t="s">
        <v>69</v>
      </c>
      <c r="C49" s="2" t="s">
        <v>29</v>
      </c>
      <c r="D49" s="22" t="s">
        <v>30</v>
      </c>
      <c r="E49" s="21">
        <v>2.0688657407407405E-3</v>
      </c>
      <c r="F49" s="21">
        <v>1.9025462962962963E-3</v>
      </c>
      <c r="G49" s="21">
        <v>2.1571759259259257E-3</v>
      </c>
      <c r="H49" s="21">
        <v>1.8968750000000001E-3</v>
      </c>
      <c r="I49" s="21">
        <v>1.8755787037037037E-3</v>
      </c>
      <c r="J49" s="21">
        <v>2.0886574074074076E-3</v>
      </c>
      <c r="K49" s="21">
        <v>0</v>
      </c>
      <c r="L49" s="21">
        <v>1.1989699074074073E-2</v>
      </c>
      <c r="M49" s="11">
        <v>4</v>
      </c>
    </row>
    <row r="50" spans="1:13" x14ac:dyDescent="0.25">
      <c r="A50" s="4">
        <v>40</v>
      </c>
      <c r="B50" s="2" t="s">
        <v>99</v>
      </c>
      <c r="C50" s="2" t="s">
        <v>35</v>
      </c>
      <c r="D50" s="22" t="s">
        <v>17</v>
      </c>
      <c r="E50" s="21">
        <v>1.9875000000000001E-3</v>
      </c>
      <c r="F50" s="21">
        <v>1.9359953703703703E-3</v>
      </c>
      <c r="G50" s="21">
        <v>2.0843749999999999E-3</v>
      </c>
      <c r="H50" s="21">
        <v>1.8964120370370369E-3</v>
      </c>
      <c r="I50" s="21">
        <v>1.9174768518518516E-3</v>
      </c>
      <c r="J50" s="21">
        <v>2.0827546296296293E-3</v>
      </c>
      <c r="K50" s="21">
        <v>1.1574074074074073E-4</v>
      </c>
      <c r="L50" s="21">
        <v>1.2020254629629629E-2</v>
      </c>
      <c r="M50" s="11">
        <v>9</v>
      </c>
    </row>
    <row r="51" spans="1:13" x14ac:dyDescent="0.25">
      <c r="A51" s="4">
        <v>39</v>
      </c>
      <c r="B51" s="2" t="s">
        <v>125</v>
      </c>
      <c r="C51" s="2" t="s">
        <v>62</v>
      </c>
      <c r="D51" s="22" t="s">
        <v>17</v>
      </c>
      <c r="E51" s="21">
        <v>1.8908564814814814E-3</v>
      </c>
      <c r="F51" s="21">
        <v>1.9185185185185184E-3</v>
      </c>
      <c r="G51" s="21">
        <v>2.0658564814814814E-3</v>
      </c>
      <c r="H51" s="21">
        <v>1.8721064814814815E-3</v>
      </c>
      <c r="I51" s="21">
        <v>1.847337962962963E-3</v>
      </c>
      <c r="J51" s="21">
        <v>2.0928240740740738E-3</v>
      </c>
      <c r="K51" s="21">
        <v>3.4722222222222224E-4</v>
      </c>
      <c r="L51" s="21">
        <v>1.2034722222222223E-2</v>
      </c>
      <c r="M51" s="11">
        <v>10</v>
      </c>
    </row>
    <row r="52" spans="1:13" x14ac:dyDescent="0.25">
      <c r="A52" s="4">
        <v>54</v>
      </c>
      <c r="B52" s="2" t="s">
        <v>74</v>
      </c>
      <c r="C52" s="2" t="s">
        <v>75</v>
      </c>
      <c r="D52" s="22" t="s">
        <v>9</v>
      </c>
      <c r="E52" s="21">
        <v>1.9865740740740742E-3</v>
      </c>
      <c r="F52" s="21">
        <v>1.961226851851852E-3</v>
      </c>
      <c r="G52" s="21">
        <v>2.079513888888889E-3</v>
      </c>
      <c r="H52" s="21">
        <v>1.9237268518518518E-3</v>
      </c>
      <c r="I52" s="21">
        <v>1.8901620370370372E-3</v>
      </c>
      <c r="J52" s="21">
        <v>2.0961805555555556E-3</v>
      </c>
      <c r="K52" s="21">
        <v>1.1574074074074073E-4</v>
      </c>
      <c r="L52" s="21">
        <v>1.2053125E-2</v>
      </c>
      <c r="M52" s="11">
        <v>7</v>
      </c>
    </row>
    <row r="53" spans="1:13" x14ac:dyDescent="0.25">
      <c r="A53" s="4">
        <v>38</v>
      </c>
      <c r="B53" s="2" t="s">
        <v>122</v>
      </c>
      <c r="C53" s="2" t="s">
        <v>87</v>
      </c>
      <c r="D53" s="22" t="s">
        <v>17</v>
      </c>
      <c r="E53" s="21">
        <v>1.9012731481481482E-3</v>
      </c>
      <c r="F53" s="21">
        <v>1.8805555555555557E-3</v>
      </c>
      <c r="G53" s="21">
        <v>2.1717592592592591E-3</v>
      </c>
      <c r="H53" s="21">
        <v>1.8320601851851851E-3</v>
      </c>
      <c r="I53" s="21">
        <v>1.8170138888888891E-3</v>
      </c>
      <c r="J53" s="21">
        <v>2.0201388888888886E-3</v>
      </c>
      <c r="K53" s="21">
        <v>4.6296296296296293E-4</v>
      </c>
      <c r="L53" s="21">
        <v>1.2085763888888891E-2</v>
      </c>
      <c r="M53" s="11">
        <v>11</v>
      </c>
    </row>
    <row r="54" spans="1:13" x14ac:dyDescent="0.25">
      <c r="A54" s="4">
        <v>25</v>
      </c>
      <c r="B54" s="2" t="s">
        <v>71</v>
      </c>
      <c r="C54" s="2" t="s">
        <v>72</v>
      </c>
      <c r="D54" s="22">
        <v>2000</v>
      </c>
      <c r="E54" s="21">
        <v>2.0329861111111113E-3</v>
      </c>
      <c r="F54" s="21">
        <v>1.9729166666666667E-3</v>
      </c>
      <c r="G54" s="21">
        <v>2.1092592592592591E-3</v>
      </c>
      <c r="H54" s="21">
        <v>1.9141203703703705E-3</v>
      </c>
      <c r="I54" s="21">
        <v>1.8815972222222222E-3</v>
      </c>
      <c r="J54" s="21">
        <v>2.0603009259259259E-3</v>
      </c>
      <c r="K54" s="21">
        <v>1.1574074074074073E-4</v>
      </c>
      <c r="L54" s="21">
        <v>1.2086921296296295E-2</v>
      </c>
      <c r="M54" s="11">
        <v>3</v>
      </c>
    </row>
    <row r="55" spans="1:13" x14ac:dyDescent="0.25">
      <c r="A55" s="4">
        <v>51</v>
      </c>
      <c r="B55" s="2" t="s">
        <v>60</v>
      </c>
      <c r="C55" s="2" t="s">
        <v>35</v>
      </c>
      <c r="D55" s="22" t="s">
        <v>9</v>
      </c>
      <c r="E55" s="21">
        <v>2.0722222222222223E-3</v>
      </c>
      <c r="F55" s="21">
        <v>1.9824074074074076E-3</v>
      </c>
      <c r="G55" s="21">
        <v>2.1395833333333332E-3</v>
      </c>
      <c r="H55" s="21">
        <v>1.8854166666666665E-3</v>
      </c>
      <c r="I55" s="21">
        <v>1.8458333333333332E-3</v>
      </c>
      <c r="J55" s="21">
        <v>2.0626157407407407E-3</v>
      </c>
      <c r="K55" s="21">
        <v>1.1574074074074073E-4</v>
      </c>
      <c r="L55" s="21">
        <v>1.2103819444444447E-2</v>
      </c>
      <c r="M55" s="11">
        <v>8</v>
      </c>
    </row>
    <row r="56" spans="1:13" x14ac:dyDescent="0.25">
      <c r="A56" s="4">
        <v>96</v>
      </c>
      <c r="B56" s="2" t="s">
        <v>138</v>
      </c>
      <c r="C56" s="2" t="s">
        <v>79</v>
      </c>
      <c r="D56" s="22" t="s">
        <v>15</v>
      </c>
      <c r="E56" s="21">
        <v>1.9145833333333335E-3</v>
      </c>
      <c r="F56" s="21">
        <v>1.9030092592592595E-3</v>
      </c>
      <c r="G56" s="21">
        <v>2.1067129629629626E-3</v>
      </c>
      <c r="H56" s="21">
        <v>1.879861111111111E-3</v>
      </c>
      <c r="I56" s="21">
        <v>1.9214120370370372E-3</v>
      </c>
      <c r="J56" s="21">
        <v>2.151041666666667E-3</v>
      </c>
      <c r="K56" s="21">
        <v>2.3148148148148146E-4</v>
      </c>
      <c r="L56" s="21">
        <v>1.2108101851851851E-2</v>
      </c>
      <c r="M56" s="11">
        <v>5</v>
      </c>
    </row>
    <row r="57" spans="1:13" x14ac:dyDescent="0.25">
      <c r="A57" s="4">
        <v>49</v>
      </c>
      <c r="B57" s="2" t="s">
        <v>45</v>
      </c>
      <c r="C57" s="2" t="s">
        <v>35</v>
      </c>
      <c r="D57" s="22" t="s">
        <v>9</v>
      </c>
      <c r="E57" s="21">
        <v>1.8714120370370371E-3</v>
      </c>
      <c r="F57" s="21">
        <v>1.9415509259259258E-3</v>
      </c>
      <c r="G57" s="21">
        <v>2.0815972222222221E-3</v>
      </c>
      <c r="H57" s="21">
        <v>1.8179398148148148E-3</v>
      </c>
      <c r="I57" s="21">
        <v>1.8143518518518519E-3</v>
      </c>
      <c r="J57" s="21">
        <v>2.0298611111111112E-3</v>
      </c>
      <c r="K57" s="21">
        <v>5.7870370370370378E-4</v>
      </c>
      <c r="L57" s="21">
        <v>1.2135416666666668E-2</v>
      </c>
      <c r="M57" s="11">
        <v>9</v>
      </c>
    </row>
    <row r="58" spans="1:13" x14ac:dyDescent="0.25">
      <c r="A58" s="4">
        <v>72</v>
      </c>
      <c r="B58" s="2" t="s">
        <v>168</v>
      </c>
      <c r="C58" s="2" t="s">
        <v>35</v>
      </c>
      <c r="D58" s="22" t="s">
        <v>9</v>
      </c>
      <c r="E58" s="21">
        <v>2.0777777777777778E-3</v>
      </c>
      <c r="F58" s="21">
        <v>1.9694444444444442E-3</v>
      </c>
      <c r="G58" s="21">
        <v>2.1675925925925925E-3</v>
      </c>
      <c r="H58" s="21">
        <v>1.8684027777777779E-3</v>
      </c>
      <c r="I58" s="21">
        <v>1.8943287037037036E-3</v>
      </c>
      <c r="J58" s="21">
        <v>2.0446759259259259E-3</v>
      </c>
      <c r="K58" s="21">
        <v>1.1574074074074073E-4</v>
      </c>
      <c r="L58" s="21">
        <v>1.2137962962962962E-2</v>
      </c>
      <c r="M58" s="11">
        <v>10</v>
      </c>
    </row>
    <row r="59" spans="1:13" x14ac:dyDescent="0.25">
      <c r="A59" s="4">
        <v>105</v>
      </c>
      <c r="B59" s="2" t="s">
        <v>172</v>
      </c>
      <c r="C59" s="2" t="s">
        <v>29</v>
      </c>
      <c r="D59" s="22" t="s">
        <v>6</v>
      </c>
      <c r="E59" s="21">
        <v>1.8087962962962962E-3</v>
      </c>
      <c r="F59" s="21">
        <v>1.7686342592592591E-3</v>
      </c>
      <c r="G59" s="21">
        <v>2.0271990740740741E-3</v>
      </c>
      <c r="H59" s="21">
        <v>1.8781249999999998E-3</v>
      </c>
      <c r="I59" s="21">
        <v>1.7944444444444446E-3</v>
      </c>
      <c r="J59" s="21">
        <v>2.1814814814814817E-3</v>
      </c>
      <c r="K59" s="21">
        <v>6.9444444444444447E-4</v>
      </c>
      <c r="L59" s="21">
        <v>1.2153124999999999E-2</v>
      </c>
      <c r="M59" s="11">
        <v>5</v>
      </c>
    </row>
    <row r="60" spans="1:13" x14ac:dyDescent="0.25">
      <c r="A60" s="4">
        <v>95</v>
      </c>
      <c r="B60" s="2" t="s">
        <v>129</v>
      </c>
      <c r="C60" s="2" t="s">
        <v>29</v>
      </c>
      <c r="D60" s="22" t="s">
        <v>15</v>
      </c>
      <c r="E60" s="21">
        <v>1.9796296296296294E-3</v>
      </c>
      <c r="F60" s="21">
        <v>1.9076388888888886E-3</v>
      </c>
      <c r="G60" s="21">
        <v>2.1151620370370374E-3</v>
      </c>
      <c r="H60" s="21">
        <v>1.8814814814814814E-3</v>
      </c>
      <c r="I60" s="21">
        <v>1.9736111111111113E-3</v>
      </c>
      <c r="J60" s="21">
        <v>2.0710648148148146E-3</v>
      </c>
      <c r="K60" s="21">
        <v>2.3148148148148146E-4</v>
      </c>
      <c r="L60" s="21">
        <v>1.2160069444444444E-2</v>
      </c>
      <c r="M60" s="11">
        <v>6</v>
      </c>
    </row>
    <row r="61" spans="1:13" x14ac:dyDescent="0.25">
      <c r="A61" s="4">
        <v>89</v>
      </c>
      <c r="B61" s="2" t="s">
        <v>97</v>
      </c>
      <c r="C61" s="2" t="s">
        <v>34</v>
      </c>
      <c r="D61" s="22" t="s">
        <v>15</v>
      </c>
      <c r="E61" s="21">
        <v>2.0581018518518518E-3</v>
      </c>
      <c r="F61" s="21">
        <v>1.9331018518518519E-3</v>
      </c>
      <c r="G61" s="21">
        <v>2.1181712962962964E-3</v>
      </c>
      <c r="H61" s="21">
        <v>1.8936342592592592E-3</v>
      </c>
      <c r="I61" s="21">
        <v>1.9445601851851852E-3</v>
      </c>
      <c r="J61" s="21">
        <v>2.1152777777777776E-3</v>
      </c>
      <c r="K61" s="21">
        <v>1.1574074074074073E-4</v>
      </c>
      <c r="L61" s="21">
        <v>1.2178587962962964E-2</v>
      </c>
      <c r="M61" s="11">
        <v>7</v>
      </c>
    </row>
    <row r="62" spans="1:13" x14ac:dyDescent="0.25">
      <c r="A62" s="4">
        <v>10</v>
      </c>
      <c r="B62" s="2" t="s">
        <v>63</v>
      </c>
      <c r="C62" s="2" t="s">
        <v>52</v>
      </c>
      <c r="D62" s="22">
        <v>1600</v>
      </c>
      <c r="E62" s="21">
        <v>2.0019675925925925E-3</v>
      </c>
      <c r="F62" s="21">
        <v>2.0449074074074072E-3</v>
      </c>
      <c r="G62" s="21">
        <v>2.1376157407407407E-3</v>
      </c>
      <c r="H62" s="21">
        <v>1.9210648148148147E-3</v>
      </c>
      <c r="I62" s="21">
        <v>2.0223379629629632E-3</v>
      </c>
      <c r="J62" s="21">
        <v>2.0675925925925927E-3</v>
      </c>
      <c r="K62" s="21">
        <v>0</v>
      </c>
      <c r="L62" s="21">
        <v>1.219548611111111E-2</v>
      </c>
      <c r="M62" s="11">
        <v>1</v>
      </c>
    </row>
    <row r="63" spans="1:13" x14ac:dyDescent="0.25">
      <c r="A63" s="4">
        <v>7</v>
      </c>
      <c r="B63" s="2" t="s">
        <v>40</v>
      </c>
      <c r="C63" s="2" t="s">
        <v>41</v>
      </c>
      <c r="D63" s="22">
        <v>1600</v>
      </c>
      <c r="E63" s="21">
        <v>2.0782407407407407E-3</v>
      </c>
      <c r="F63" s="21">
        <v>2.0059027777777779E-3</v>
      </c>
      <c r="G63" s="21">
        <v>2.1556712962962962E-3</v>
      </c>
      <c r="H63" s="21">
        <v>1.9107638888888889E-3</v>
      </c>
      <c r="I63" s="21">
        <v>1.9194444444444448E-3</v>
      </c>
      <c r="J63" s="21">
        <v>2.126388888888889E-3</v>
      </c>
      <c r="K63" s="21">
        <v>0</v>
      </c>
      <c r="L63" s="21">
        <v>1.2196412037037037E-2</v>
      </c>
      <c r="M63" s="11">
        <v>2</v>
      </c>
    </row>
    <row r="64" spans="1:13" x14ac:dyDescent="0.25">
      <c r="A64" s="4">
        <v>92</v>
      </c>
      <c r="B64" s="2" t="s">
        <v>102</v>
      </c>
      <c r="C64" s="2" t="s">
        <v>85</v>
      </c>
      <c r="D64" s="22" t="s">
        <v>15</v>
      </c>
      <c r="E64" s="21">
        <v>2.0064814814814811E-3</v>
      </c>
      <c r="F64" s="21">
        <v>1.9471064814814817E-3</v>
      </c>
      <c r="G64" s="21">
        <v>2.1311342592592593E-3</v>
      </c>
      <c r="H64" s="21">
        <v>1.8774305555555556E-3</v>
      </c>
      <c r="I64" s="21">
        <v>1.895486111111111E-3</v>
      </c>
      <c r="J64" s="21">
        <v>2.0223379629629632E-3</v>
      </c>
      <c r="K64" s="21">
        <v>3.4722222222222224E-4</v>
      </c>
      <c r="L64" s="21">
        <v>1.2227199074074074E-2</v>
      </c>
      <c r="M64" s="11">
        <v>8</v>
      </c>
    </row>
    <row r="65" spans="1:13" x14ac:dyDescent="0.25">
      <c r="A65" s="4">
        <v>9</v>
      </c>
      <c r="B65" s="2" t="s">
        <v>128</v>
      </c>
      <c r="C65" s="2" t="s">
        <v>49</v>
      </c>
      <c r="D65" s="22">
        <v>1600</v>
      </c>
      <c r="E65" s="21">
        <v>1.9620370370370369E-3</v>
      </c>
      <c r="F65" s="21">
        <v>1.9839120370370371E-3</v>
      </c>
      <c r="G65" s="21">
        <v>2.2233796296296294E-3</v>
      </c>
      <c r="H65" s="21">
        <v>1.9251157407407409E-3</v>
      </c>
      <c r="I65" s="21">
        <v>1.8966435185185186E-3</v>
      </c>
      <c r="J65" s="21">
        <v>2.1219907407407407E-3</v>
      </c>
      <c r="K65" s="21">
        <v>1.1574074074074073E-4</v>
      </c>
      <c r="L65" s="21">
        <v>1.2228819444444443E-2</v>
      </c>
      <c r="M65" s="11">
        <v>3</v>
      </c>
    </row>
    <row r="66" spans="1:13" x14ac:dyDescent="0.25">
      <c r="A66" s="4">
        <v>18</v>
      </c>
      <c r="B66" s="2" t="s">
        <v>108</v>
      </c>
      <c r="C66" s="2" t="s">
        <v>53</v>
      </c>
      <c r="D66" s="22">
        <v>2000</v>
      </c>
      <c r="E66" s="21">
        <v>2.0736111111111107E-3</v>
      </c>
      <c r="F66" s="21">
        <v>2.0384259259259257E-3</v>
      </c>
      <c r="G66" s="21">
        <v>2.1554398148148145E-3</v>
      </c>
      <c r="H66" s="21">
        <v>1.90625E-3</v>
      </c>
      <c r="I66" s="21">
        <v>1.9167824074074072E-3</v>
      </c>
      <c r="J66" s="21">
        <v>2.0267361111111111E-3</v>
      </c>
      <c r="K66" s="21">
        <v>1.1574074074074073E-4</v>
      </c>
      <c r="L66" s="21">
        <v>1.2232986111111113E-2</v>
      </c>
      <c r="M66" s="11">
        <v>4</v>
      </c>
    </row>
    <row r="67" spans="1:13" x14ac:dyDescent="0.25">
      <c r="A67" s="4">
        <v>8</v>
      </c>
      <c r="B67" s="2" t="s">
        <v>58</v>
      </c>
      <c r="C67" s="2" t="s">
        <v>39</v>
      </c>
      <c r="D67" s="22">
        <v>1600</v>
      </c>
      <c r="E67" s="21">
        <v>2.0633101851851854E-3</v>
      </c>
      <c r="F67" s="21">
        <v>2.0337962962962961E-3</v>
      </c>
      <c r="G67" s="21">
        <v>2.1547453703703702E-3</v>
      </c>
      <c r="H67" s="21">
        <v>1.8834490740740741E-3</v>
      </c>
      <c r="I67" s="21">
        <v>1.9253472222222222E-3</v>
      </c>
      <c r="J67" s="21">
        <v>2.0874999999999999E-3</v>
      </c>
      <c r="K67" s="21">
        <v>1.1574074074074073E-4</v>
      </c>
      <c r="L67" s="21">
        <v>1.2263888888888888E-2</v>
      </c>
      <c r="M67" s="11">
        <v>4</v>
      </c>
    </row>
    <row r="68" spans="1:13" x14ac:dyDescent="0.25">
      <c r="A68" s="4">
        <v>11</v>
      </c>
      <c r="B68" s="2" t="s">
        <v>64</v>
      </c>
      <c r="C68" s="2" t="s">
        <v>65</v>
      </c>
      <c r="D68" s="22">
        <v>1600</v>
      </c>
      <c r="E68" s="21">
        <v>2.1484953703703705E-3</v>
      </c>
      <c r="F68" s="21">
        <v>2.0423611111111111E-3</v>
      </c>
      <c r="G68" s="21">
        <v>2.1876157407407408E-3</v>
      </c>
      <c r="H68" s="21">
        <v>1.9281249999999999E-3</v>
      </c>
      <c r="I68" s="21">
        <v>1.8687499999999998E-3</v>
      </c>
      <c r="J68" s="21">
        <v>2.1156249999999999E-3</v>
      </c>
      <c r="K68" s="21">
        <v>0</v>
      </c>
      <c r="L68" s="21">
        <v>1.2290972222222224E-2</v>
      </c>
      <c r="M68" s="11">
        <v>5</v>
      </c>
    </row>
    <row r="69" spans="1:13" x14ac:dyDescent="0.25">
      <c r="A69" s="4">
        <v>90</v>
      </c>
      <c r="B69" s="2" t="s">
        <v>86</v>
      </c>
      <c r="C69" s="2" t="s">
        <v>29</v>
      </c>
      <c r="D69" s="22" t="s">
        <v>15</v>
      </c>
      <c r="E69" s="21">
        <v>2.0043981481481479E-3</v>
      </c>
      <c r="F69" s="21">
        <v>1.9504629629629631E-3</v>
      </c>
      <c r="G69" s="21">
        <v>2.2336805555555556E-3</v>
      </c>
      <c r="H69" s="21">
        <v>1.9559027777777778E-3</v>
      </c>
      <c r="I69" s="21">
        <v>1.9224537037037038E-3</v>
      </c>
      <c r="J69" s="21">
        <v>2.2350694444444445E-3</v>
      </c>
      <c r="K69" s="21">
        <v>0</v>
      </c>
      <c r="L69" s="21">
        <v>1.2301967592592595E-2</v>
      </c>
      <c r="M69" s="11">
        <v>9</v>
      </c>
    </row>
    <row r="70" spans="1:13" x14ac:dyDescent="0.25">
      <c r="A70" s="4">
        <v>70</v>
      </c>
      <c r="B70" s="2" t="s">
        <v>157</v>
      </c>
      <c r="C70" s="2" t="s">
        <v>156</v>
      </c>
      <c r="D70" s="22" t="s">
        <v>9</v>
      </c>
      <c r="E70" s="21">
        <v>1.942013888888889E-3</v>
      </c>
      <c r="F70" s="21">
        <v>1.9096064814814815E-3</v>
      </c>
      <c r="G70" s="21">
        <v>2.1461805555555557E-3</v>
      </c>
      <c r="H70" s="21">
        <v>1.865972222222222E-3</v>
      </c>
      <c r="I70" s="21">
        <v>2.0436342592592594E-3</v>
      </c>
      <c r="J70" s="21">
        <v>2.1836805555555555E-3</v>
      </c>
      <c r="K70" s="21">
        <v>2.3148148148148146E-4</v>
      </c>
      <c r="L70" s="21">
        <v>1.2322569444444443E-2</v>
      </c>
      <c r="M70" s="11">
        <v>11</v>
      </c>
    </row>
    <row r="71" spans="1:13" x14ac:dyDescent="0.25">
      <c r="A71" s="4">
        <v>5</v>
      </c>
      <c r="B71" s="2" t="s">
        <v>152</v>
      </c>
      <c r="C71" s="2" t="s">
        <v>41</v>
      </c>
      <c r="D71" s="22" t="s">
        <v>153</v>
      </c>
      <c r="E71" s="21">
        <v>2.0370370370370373E-3</v>
      </c>
      <c r="F71" s="21">
        <v>2.0187500000000001E-3</v>
      </c>
      <c r="G71" s="21">
        <v>2.0697916666666668E-3</v>
      </c>
      <c r="H71" s="21">
        <v>1.9193287037037037E-3</v>
      </c>
      <c r="I71" s="21">
        <v>1.9109953703703704E-3</v>
      </c>
      <c r="J71" s="21">
        <v>2.0435185185185187E-3</v>
      </c>
      <c r="K71" s="21">
        <v>3.4722222222222224E-4</v>
      </c>
      <c r="L71" s="21">
        <v>1.2346643518518517E-2</v>
      </c>
      <c r="M71" s="11">
        <v>1</v>
      </c>
    </row>
    <row r="72" spans="1:13" x14ac:dyDescent="0.25">
      <c r="A72" s="4">
        <v>124</v>
      </c>
      <c r="B72" s="2" t="s">
        <v>167</v>
      </c>
      <c r="C72" s="2" t="s">
        <v>38</v>
      </c>
      <c r="D72" s="22" t="s">
        <v>43</v>
      </c>
      <c r="E72" s="21">
        <v>1.9378472222222221E-3</v>
      </c>
      <c r="F72" s="21">
        <v>1.9532407407407411E-3</v>
      </c>
      <c r="G72" s="21">
        <v>2.1686342592592595E-3</v>
      </c>
      <c r="H72" s="21">
        <v>1.9645833333333334E-3</v>
      </c>
      <c r="I72" s="21">
        <v>2.025115740740741E-3</v>
      </c>
      <c r="J72" s="21">
        <v>2.2201388888888891E-3</v>
      </c>
      <c r="K72" s="21">
        <v>2.3148148148148146E-4</v>
      </c>
      <c r="L72" s="21">
        <v>1.2501041666666666E-2</v>
      </c>
      <c r="M72" s="11">
        <v>4</v>
      </c>
    </row>
    <row r="73" spans="1:13" x14ac:dyDescent="0.25">
      <c r="A73" s="4">
        <v>16</v>
      </c>
      <c r="B73" s="2" t="s">
        <v>103</v>
      </c>
      <c r="C73" s="2" t="s">
        <v>73</v>
      </c>
      <c r="D73" s="22">
        <v>1600</v>
      </c>
      <c r="E73" s="21">
        <v>2.1375000000000001E-3</v>
      </c>
      <c r="F73" s="21">
        <v>2.0949074074074073E-3</v>
      </c>
      <c r="G73" s="21">
        <v>2.174189814814815E-3</v>
      </c>
      <c r="H73" s="21">
        <v>1.9682870370370371E-3</v>
      </c>
      <c r="I73" s="21">
        <v>1.9714120370370371E-3</v>
      </c>
      <c r="J73" s="21">
        <v>2.1961805555555558E-3</v>
      </c>
      <c r="K73" s="21">
        <v>0</v>
      </c>
      <c r="L73" s="21">
        <v>1.254247685185185E-2</v>
      </c>
      <c r="M73" s="11">
        <v>6</v>
      </c>
    </row>
    <row r="74" spans="1:13" x14ac:dyDescent="0.25">
      <c r="A74" s="4">
        <v>42</v>
      </c>
      <c r="B74" s="2" t="s">
        <v>145</v>
      </c>
      <c r="C74" s="2" t="s">
        <v>146</v>
      </c>
      <c r="D74" s="22" t="s">
        <v>17</v>
      </c>
      <c r="E74" s="21">
        <v>2.1160879629629628E-3</v>
      </c>
      <c r="F74" s="21">
        <v>2.0511574074074074E-3</v>
      </c>
      <c r="G74" s="21">
        <v>2.236111111111111E-3</v>
      </c>
      <c r="H74" s="21">
        <v>1.8965277777777776E-3</v>
      </c>
      <c r="I74" s="21">
        <v>1.9525462962962962E-3</v>
      </c>
      <c r="J74" s="21">
        <v>2.1265046296296297E-3</v>
      </c>
      <c r="K74" s="21">
        <v>2.3148148148148146E-4</v>
      </c>
      <c r="L74" s="21">
        <v>1.2610416666666666E-2</v>
      </c>
      <c r="M74" s="11">
        <v>12</v>
      </c>
    </row>
    <row r="75" spans="1:13" x14ac:dyDescent="0.25">
      <c r="A75" s="4">
        <v>60</v>
      </c>
      <c r="B75" s="2" t="s">
        <v>114</v>
      </c>
      <c r="C75" s="2" t="s">
        <v>35</v>
      </c>
      <c r="D75" s="22" t="s">
        <v>9</v>
      </c>
      <c r="E75" s="21">
        <v>2.0732638888888888E-3</v>
      </c>
      <c r="F75" s="21">
        <v>1.9796296296296294E-3</v>
      </c>
      <c r="G75" s="21">
        <v>2.1905092592592592E-3</v>
      </c>
      <c r="H75" s="21">
        <v>2.0494212962962961E-3</v>
      </c>
      <c r="I75" s="21">
        <v>1.9753472222222225E-3</v>
      </c>
      <c r="J75" s="21">
        <v>2.2466435185185185E-3</v>
      </c>
      <c r="K75" s="21">
        <v>1.1574074074074073E-4</v>
      </c>
      <c r="L75" s="21">
        <v>1.2630555555555555E-2</v>
      </c>
      <c r="M75" s="11">
        <v>12</v>
      </c>
    </row>
    <row r="76" spans="1:13" x14ac:dyDescent="0.25">
      <c r="A76" s="4">
        <v>85</v>
      </c>
      <c r="B76" s="2" t="s">
        <v>55</v>
      </c>
      <c r="C76" s="2" t="s">
        <v>29</v>
      </c>
      <c r="D76" s="22" t="s">
        <v>15</v>
      </c>
      <c r="E76" s="21">
        <v>2.0712962962962963E-3</v>
      </c>
      <c r="F76" s="21">
        <v>2.1208333333333331E-3</v>
      </c>
      <c r="G76" s="21">
        <v>2.2024305555555556E-3</v>
      </c>
      <c r="H76" s="21">
        <v>2.102199074074074E-3</v>
      </c>
      <c r="I76" s="21">
        <v>1.9209490740740743E-3</v>
      </c>
      <c r="J76" s="21">
        <v>2.177199074074074E-3</v>
      </c>
      <c r="K76" s="21">
        <v>1.1574074074074073E-4</v>
      </c>
      <c r="L76" s="21">
        <v>1.271064814814815E-2</v>
      </c>
      <c r="M76" s="11">
        <v>10</v>
      </c>
    </row>
    <row r="77" spans="1:13" x14ac:dyDescent="0.25">
      <c r="A77" s="4">
        <v>52</v>
      </c>
      <c r="B77" s="2" t="s">
        <v>91</v>
      </c>
      <c r="C77" s="2" t="s">
        <v>35</v>
      </c>
      <c r="D77" s="22" t="s">
        <v>9</v>
      </c>
      <c r="E77" s="21">
        <v>2.1643518518518518E-3</v>
      </c>
      <c r="F77" s="21">
        <v>2.0364583333333333E-3</v>
      </c>
      <c r="G77" s="21">
        <v>2.1890046296296297E-3</v>
      </c>
      <c r="H77" s="21">
        <v>1.9981481481481482E-3</v>
      </c>
      <c r="I77" s="21">
        <v>1.9710648148148148E-3</v>
      </c>
      <c r="J77" s="21">
        <v>2.149537037037037E-3</v>
      </c>
      <c r="K77" s="21">
        <v>2.3148148148148146E-4</v>
      </c>
      <c r="L77" s="21">
        <v>1.2740046296296296E-2</v>
      </c>
      <c r="M77" s="11">
        <v>13</v>
      </c>
    </row>
    <row r="78" spans="1:13" x14ac:dyDescent="0.25">
      <c r="A78" s="4">
        <v>122</v>
      </c>
      <c r="B78" s="2" t="s">
        <v>165</v>
      </c>
      <c r="C78" s="2" t="s">
        <v>166</v>
      </c>
      <c r="D78" s="22" t="s">
        <v>43</v>
      </c>
      <c r="E78" s="21">
        <v>2.0202546296296297E-3</v>
      </c>
      <c r="F78" s="21">
        <v>1.9796296296296294E-3</v>
      </c>
      <c r="G78" s="21">
        <v>2.1796296296296295E-3</v>
      </c>
      <c r="H78" s="21">
        <v>2.0339120370370372E-3</v>
      </c>
      <c r="I78" s="21">
        <v>1.9409722222222222E-3</v>
      </c>
      <c r="J78" s="21">
        <v>2.1693287037037037E-3</v>
      </c>
      <c r="K78" s="21">
        <v>4.6296296296296293E-4</v>
      </c>
      <c r="L78" s="21">
        <v>1.2786689814814815E-2</v>
      </c>
      <c r="M78" s="11">
        <v>5</v>
      </c>
    </row>
    <row r="79" spans="1:13" x14ac:dyDescent="0.25">
      <c r="A79" s="4">
        <v>125</v>
      </c>
      <c r="B79" s="2" t="s">
        <v>137</v>
      </c>
      <c r="C79" s="2" t="s">
        <v>61</v>
      </c>
      <c r="D79" s="22" t="s">
        <v>43</v>
      </c>
      <c r="E79" s="21">
        <v>1.9474537037037036E-3</v>
      </c>
      <c r="F79" s="21">
        <v>2.0074074074074074E-3</v>
      </c>
      <c r="G79" s="21">
        <v>2.1432870370370369E-3</v>
      </c>
      <c r="H79" s="21">
        <v>1.9447916666666667E-3</v>
      </c>
      <c r="I79" s="21">
        <v>1.9270833333333334E-3</v>
      </c>
      <c r="J79" s="21">
        <v>2.1010416666666669E-3</v>
      </c>
      <c r="K79" s="21">
        <v>8.1018518518518516E-4</v>
      </c>
      <c r="L79" s="21">
        <v>1.2881249999999999E-2</v>
      </c>
      <c r="M79" s="11">
        <v>6</v>
      </c>
    </row>
    <row r="80" spans="1:13" x14ac:dyDescent="0.25">
      <c r="A80" s="4">
        <v>121</v>
      </c>
      <c r="B80" s="2" t="s">
        <v>175</v>
      </c>
      <c r="C80" s="2" t="s">
        <v>146</v>
      </c>
      <c r="D80" s="22" t="s">
        <v>43</v>
      </c>
      <c r="E80" s="21">
        <v>2.0942129629629631E-3</v>
      </c>
      <c r="F80" s="21">
        <v>2.0386574074074074E-3</v>
      </c>
      <c r="G80" s="21">
        <v>2.2853009259259263E-3</v>
      </c>
      <c r="H80" s="21">
        <v>2.1122685185185185E-3</v>
      </c>
      <c r="I80" s="21">
        <v>2.023148148148148E-3</v>
      </c>
      <c r="J80" s="21">
        <v>2.244675925925926E-3</v>
      </c>
      <c r="K80" s="21">
        <v>2.3148148148148146E-4</v>
      </c>
      <c r="L80" s="21">
        <v>1.302974537037037E-2</v>
      </c>
      <c r="M80" s="11">
        <v>7</v>
      </c>
    </row>
    <row r="81" spans="1:13" x14ac:dyDescent="0.25">
      <c r="A81" s="4">
        <v>14</v>
      </c>
      <c r="B81" s="2" t="s">
        <v>110</v>
      </c>
      <c r="C81" s="2" t="s">
        <v>73</v>
      </c>
      <c r="D81" s="22">
        <v>1600</v>
      </c>
      <c r="E81" s="21">
        <v>2.1912037037037039E-3</v>
      </c>
      <c r="F81" s="21">
        <v>2.1715277777777779E-3</v>
      </c>
      <c r="G81" s="21">
        <v>2.2320601851851854E-3</v>
      </c>
      <c r="H81" s="21">
        <v>2.0413194444444441E-3</v>
      </c>
      <c r="I81" s="21">
        <v>2.0635416666666666E-3</v>
      </c>
      <c r="J81" s="21">
        <v>2.2374999999999999E-3</v>
      </c>
      <c r="K81" s="21">
        <v>1.1574074074074073E-4</v>
      </c>
      <c r="L81" s="21">
        <v>1.3052893518518521E-2</v>
      </c>
      <c r="M81" s="11">
        <v>7</v>
      </c>
    </row>
    <row r="82" spans="1:13" x14ac:dyDescent="0.25">
      <c r="A82" s="4">
        <v>69</v>
      </c>
      <c r="B82" s="2" t="s">
        <v>155</v>
      </c>
      <c r="C82" s="2" t="s">
        <v>156</v>
      </c>
      <c r="D82" s="22" t="s">
        <v>9</v>
      </c>
      <c r="E82" s="21">
        <v>2.1410879629629631E-3</v>
      </c>
      <c r="F82" s="21">
        <v>2.3099537037037038E-3</v>
      </c>
      <c r="G82" s="21">
        <v>2.3129629629629628E-3</v>
      </c>
      <c r="H82" s="21">
        <v>2.0456018518518518E-3</v>
      </c>
      <c r="I82" s="21">
        <v>2.0718749999999999E-3</v>
      </c>
      <c r="J82" s="21">
        <v>2.3592592592592593E-3</v>
      </c>
      <c r="K82" s="21">
        <v>0</v>
      </c>
      <c r="L82" s="21">
        <v>1.324074074074074E-2</v>
      </c>
      <c r="M82" s="11">
        <v>14</v>
      </c>
    </row>
    <row r="83" spans="1:13" x14ac:dyDescent="0.25">
      <c r="A83" s="4">
        <v>12</v>
      </c>
      <c r="B83" s="2" t="s">
        <v>107</v>
      </c>
      <c r="C83" s="2" t="s">
        <v>61</v>
      </c>
      <c r="D83" s="22">
        <v>1600</v>
      </c>
      <c r="E83" s="21">
        <v>2.181712962962963E-3</v>
      </c>
      <c r="F83" s="21">
        <v>2.1409722222222225E-3</v>
      </c>
      <c r="G83" s="21">
        <v>2.2885416666666666E-3</v>
      </c>
      <c r="H83" s="21">
        <v>1.9908564814814815E-3</v>
      </c>
      <c r="I83" s="21">
        <v>2.0305555555555554E-3</v>
      </c>
      <c r="J83" s="21">
        <v>2.3062500000000001E-3</v>
      </c>
      <c r="K83" s="21">
        <v>3.4722222222222224E-4</v>
      </c>
      <c r="L83" s="21">
        <v>1.3286111111111111E-2</v>
      </c>
      <c r="M83" s="11">
        <v>8</v>
      </c>
    </row>
    <row r="84" spans="1:13" x14ac:dyDescent="0.25">
      <c r="A84" s="4">
        <v>35</v>
      </c>
      <c r="B84" s="2" t="s">
        <v>8</v>
      </c>
      <c r="C84" s="2" t="s">
        <v>35</v>
      </c>
      <c r="D84" s="22" t="s">
        <v>17</v>
      </c>
      <c r="E84" s="21">
        <v>2.075462962962963E-3</v>
      </c>
      <c r="F84" s="21">
        <v>2.048263888888889E-3</v>
      </c>
      <c r="G84" s="21">
        <v>2.2336805555555556E-3</v>
      </c>
      <c r="H84" s="21">
        <v>2.1532407407407407E-3</v>
      </c>
      <c r="I84" s="21">
        <v>2.2408564814814817E-3</v>
      </c>
      <c r="J84" s="21">
        <v>2.4402777777777778E-3</v>
      </c>
      <c r="K84" s="21">
        <v>1.1574074074074073E-4</v>
      </c>
      <c r="L84" s="21">
        <v>1.3307523148148146E-2</v>
      </c>
      <c r="M84" s="11">
        <v>13</v>
      </c>
    </row>
    <row r="85" spans="1:13" x14ac:dyDescent="0.25">
      <c r="A85" s="4">
        <v>76</v>
      </c>
      <c r="B85" s="2" t="s">
        <v>181</v>
      </c>
      <c r="C85" s="2" t="s">
        <v>42</v>
      </c>
      <c r="D85" s="22" t="s">
        <v>9</v>
      </c>
      <c r="E85" s="21">
        <v>2.2179398148148149E-3</v>
      </c>
      <c r="F85" s="21">
        <v>2.1391203703703707E-3</v>
      </c>
      <c r="G85" s="21">
        <v>2.3306712962962964E-3</v>
      </c>
      <c r="H85" s="21">
        <v>2.2980324074074075E-3</v>
      </c>
      <c r="I85" s="21">
        <v>2.0741898148148147E-3</v>
      </c>
      <c r="J85" s="21">
        <v>2.2812499999999999E-3</v>
      </c>
      <c r="K85" s="21">
        <v>1.1574074074074073E-4</v>
      </c>
      <c r="L85" s="21">
        <v>1.3456944444444445E-2</v>
      </c>
      <c r="M85" s="11">
        <v>15</v>
      </c>
    </row>
    <row r="86" spans="1:13" x14ac:dyDescent="0.25">
      <c r="A86" s="4">
        <v>88</v>
      </c>
      <c r="B86" s="2" t="s">
        <v>57</v>
      </c>
      <c r="C86" s="2" t="s">
        <v>171</v>
      </c>
      <c r="D86" s="22" t="s">
        <v>15</v>
      </c>
      <c r="E86" s="21">
        <v>2.0023148148148148E-3</v>
      </c>
      <c r="F86" s="21">
        <v>2.0263888888888888E-3</v>
      </c>
      <c r="G86" s="21">
        <v>2.0359953703703707E-3</v>
      </c>
      <c r="H86" s="21">
        <v>1.9069444444444444E-3</v>
      </c>
      <c r="I86" s="21">
        <v>1.8381944444444446E-3</v>
      </c>
      <c r="J86" s="21">
        <v>2.0619212962962965E-3</v>
      </c>
      <c r="K86" s="21">
        <v>1.8518518518518517E-3</v>
      </c>
      <c r="L86" s="21">
        <v>1.3723611111111112E-2</v>
      </c>
      <c r="M86" s="11">
        <v>11</v>
      </c>
    </row>
    <row r="87" spans="1:13" x14ac:dyDescent="0.25">
      <c r="A87" s="4">
        <v>55</v>
      </c>
      <c r="B87" s="2" t="s">
        <v>136</v>
      </c>
      <c r="C87" s="2" t="s">
        <v>46</v>
      </c>
      <c r="D87" s="22" t="s">
        <v>9</v>
      </c>
      <c r="E87" s="21">
        <v>1.961689814814815E-3</v>
      </c>
      <c r="F87" s="21">
        <v>1.9081018518518518E-3</v>
      </c>
      <c r="G87" s="21">
        <v>2.0278935185185187E-3</v>
      </c>
      <c r="H87" s="21">
        <v>1.8547453703703703E-3</v>
      </c>
      <c r="I87" s="21">
        <v>1.842824074074074E-3</v>
      </c>
      <c r="J87" s="21">
        <v>2.8859953703703704E-3</v>
      </c>
      <c r="K87" s="21">
        <v>1.2731481481481483E-3</v>
      </c>
      <c r="L87" s="21">
        <v>1.3754398148148149E-2</v>
      </c>
      <c r="M87" s="11">
        <v>16</v>
      </c>
    </row>
    <row r="88" spans="1:13" x14ac:dyDescent="0.25">
      <c r="A88" s="4">
        <v>44</v>
      </c>
      <c r="B88" s="2" t="s">
        <v>173</v>
      </c>
      <c r="C88" s="2" t="s">
        <v>174</v>
      </c>
      <c r="D88" s="22" t="s">
        <v>17</v>
      </c>
      <c r="E88" s="21">
        <v>2.3348379629629626E-3</v>
      </c>
      <c r="F88" s="21">
        <v>2.286921296296296E-3</v>
      </c>
      <c r="G88" s="21">
        <v>2.4615740740740739E-3</v>
      </c>
      <c r="H88" s="21">
        <v>2.2262731481481482E-3</v>
      </c>
      <c r="I88" s="21">
        <v>2.2274305555555558E-3</v>
      </c>
      <c r="J88" s="21">
        <v>2.3787037037037036E-3</v>
      </c>
      <c r="K88" s="21">
        <v>1.1574074074074073E-4</v>
      </c>
      <c r="L88" s="21">
        <v>1.403148148148148E-2</v>
      </c>
      <c r="M88" s="11">
        <v>14</v>
      </c>
    </row>
    <row r="89" spans="1:13" x14ac:dyDescent="0.25">
      <c r="A89" s="4">
        <v>81</v>
      </c>
      <c r="B89" s="2" t="s">
        <v>178</v>
      </c>
      <c r="C89" s="2" t="s">
        <v>179</v>
      </c>
      <c r="D89" s="22" t="s">
        <v>12</v>
      </c>
      <c r="E89" s="21">
        <v>1.8773148148148145E-3</v>
      </c>
      <c r="F89" s="21">
        <v>1.8961805555555557E-3</v>
      </c>
      <c r="G89" s="21">
        <v>2.023148148148148E-3</v>
      </c>
      <c r="H89" s="21">
        <v>1.7875E-3</v>
      </c>
      <c r="I89" s="21">
        <v>1.7478009259259261E-3</v>
      </c>
      <c r="J89" s="21">
        <v>1.9380787037037038E-3</v>
      </c>
      <c r="K89" s="21">
        <v>2.7777777777777779E-3</v>
      </c>
      <c r="L89" s="21">
        <v>1.4047800925925925E-2</v>
      </c>
      <c r="M89" s="11">
        <v>5</v>
      </c>
    </row>
    <row r="90" spans="1:13" x14ac:dyDescent="0.25">
      <c r="A90" s="4">
        <v>77</v>
      </c>
      <c r="B90" s="2" t="s">
        <v>182</v>
      </c>
      <c r="C90" s="2" t="s">
        <v>56</v>
      </c>
      <c r="D90" s="22" t="s">
        <v>9</v>
      </c>
      <c r="E90" s="21">
        <v>2.1018518518518517E-3</v>
      </c>
      <c r="F90" s="21">
        <v>2.0329861111111113E-3</v>
      </c>
      <c r="G90" s="21">
        <v>2.4516203703703701E-3</v>
      </c>
      <c r="H90" s="21">
        <v>2.1894675925925922E-3</v>
      </c>
      <c r="I90" s="21">
        <v>2.0869212962962964E-3</v>
      </c>
      <c r="J90" s="21">
        <v>2.267824074074074E-3</v>
      </c>
      <c r="K90" s="21">
        <v>1.0416666666666667E-3</v>
      </c>
      <c r="L90" s="21">
        <v>1.4172337962962961E-2</v>
      </c>
      <c r="M90" s="11">
        <v>17</v>
      </c>
    </row>
    <row r="91" spans="1:13" x14ac:dyDescent="0.25">
      <c r="A91" s="4">
        <v>26</v>
      </c>
      <c r="B91" s="2" t="s">
        <v>162</v>
      </c>
      <c r="C91" s="2" t="s">
        <v>59</v>
      </c>
      <c r="D91" s="22">
        <v>2000</v>
      </c>
      <c r="E91" s="21">
        <v>2.3480324074074076E-3</v>
      </c>
      <c r="F91" s="21">
        <v>2.4736111111111109E-3</v>
      </c>
      <c r="G91" s="21">
        <v>2.4966435185185183E-3</v>
      </c>
      <c r="H91" s="21">
        <v>2.208912037037037E-3</v>
      </c>
      <c r="I91" s="21">
        <v>2.2234953703703705E-3</v>
      </c>
      <c r="J91" s="21">
        <v>2.4311342592592592E-3</v>
      </c>
      <c r="K91" s="21">
        <v>0</v>
      </c>
      <c r="L91" s="21">
        <v>1.4181828703703702E-2</v>
      </c>
      <c r="M91" s="11">
        <v>5</v>
      </c>
    </row>
    <row r="92" spans="1:13" x14ac:dyDescent="0.25">
      <c r="A92" s="4">
        <v>56</v>
      </c>
      <c r="B92" s="2" t="s">
        <v>93</v>
      </c>
      <c r="C92" s="2" t="s">
        <v>94</v>
      </c>
      <c r="D92" s="22" t="s">
        <v>9</v>
      </c>
      <c r="E92" s="21">
        <v>2.2258101851851853E-3</v>
      </c>
      <c r="F92" s="21">
        <v>2.2349537037037038E-3</v>
      </c>
      <c r="G92" s="21">
        <v>2.2932870370370368E-3</v>
      </c>
      <c r="H92" s="21">
        <v>2.1668981481481483E-3</v>
      </c>
      <c r="I92" s="21">
        <v>2.2067129629629628E-3</v>
      </c>
      <c r="J92" s="21">
        <v>2.3753472222222223E-3</v>
      </c>
      <c r="K92" s="21">
        <v>8.1018518518518516E-4</v>
      </c>
      <c r="L92" s="21">
        <v>1.4313194444444446E-2</v>
      </c>
      <c r="M92" s="11">
        <v>18</v>
      </c>
    </row>
    <row r="93" spans="1:13" x14ac:dyDescent="0.25">
      <c r="A93" s="4">
        <v>24</v>
      </c>
      <c r="B93" s="2" t="s">
        <v>183</v>
      </c>
      <c r="C93" s="2" t="s">
        <v>54</v>
      </c>
      <c r="D93" s="22">
        <v>2000</v>
      </c>
      <c r="E93" s="21">
        <v>1.9857638888888889E-3</v>
      </c>
      <c r="F93" s="21">
        <v>1.980324074074074E-3</v>
      </c>
      <c r="G93" s="21">
        <v>2.1030092592592593E-3</v>
      </c>
      <c r="H93" s="21">
        <v>1.8944444444444443E-3</v>
      </c>
      <c r="I93" s="21">
        <v>1.8832175925925926E-3</v>
      </c>
      <c r="J93" s="21">
        <v>2.0688657407407405E-3</v>
      </c>
      <c r="K93" s="21">
        <v>2.4305555555555556E-3</v>
      </c>
      <c r="L93" s="21">
        <v>1.4346180555555555E-2</v>
      </c>
      <c r="M93" s="11">
        <v>6</v>
      </c>
    </row>
    <row r="94" spans="1:13" x14ac:dyDescent="0.25">
      <c r="A94" s="4">
        <v>126</v>
      </c>
      <c r="B94" s="2" t="s">
        <v>123</v>
      </c>
      <c r="C94" s="2" t="s">
        <v>124</v>
      </c>
      <c r="D94" s="22" t="s">
        <v>43</v>
      </c>
      <c r="E94" s="21">
        <v>2.5681712962962963E-3</v>
      </c>
      <c r="F94" s="21">
        <v>2.5000000000000001E-3</v>
      </c>
      <c r="G94" s="21">
        <v>2.7203703703703708E-3</v>
      </c>
      <c r="H94" s="21">
        <v>2.4894675925925926E-3</v>
      </c>
      <c r="I94" s="21">
        <v>2.4087962962962965E-3</v>
      </c>
      <c r="J94" s="21">
        <v>2.7518518518518521E-3</v>
      </c>
      <c r="K94" s="21">
        <v>0</v>
      </c>
      <c r="L94" s="21">
        <v>1.5438657407407406E-2</v>
      </c>
      <c r="M94" s="11">
        <v>8</v>
      </c>
    </row>
    <row r="95" spans="1:13" x14ac:dyDescent="0.25">
      <c r="A95" s="4">
        <v>64</v>
      </c>
      <c r="B95" s="2" t="s">
        <v>135</v>
      </c>
      <c r="C95" s="2" t="s">
        <v>35</v>
      </c>
      <c r="D95" s="22" t="s">
        <v>9</v>
      </c>
      <c r="E95" s="21">
        <v>1.9836805555555558E-3</v>
      </c>
      <c r="F95" s="21">
        <v>1.8821759259259258E-3</v>
      </c>
      <c r="G95" s="21">
        <v>2.0240740740740744E-3</v>
      </c>
      <c r="H95" s="21">
        <v>1.8837962962962964E-3</v>
      </c>
      <c r="I95" s="21">
        <v>1.790740740740741E-3</v>
      </c>
      <c r="J95" s="21">
        <v>2.0954861111111109E-3</v>
      </c>
      <c r="K95" s="21">
        <v>3.9351851851851857E-3</v>
      </c>
      <c r="L95" s="21">
        <v>1.5595138888888889E-2</v>
      </c>
      <c r="M95" s="11">
        <v>19</v>
      </c>
    </row>
    <row r="96" spans="1:13" x14ac:dyDescent="0.25">
      <c r="A96" s="4">
        <v>62</v>
      </c>
      <c r="B96" s="2" t="s">
        <v>119</v>
      </c>
      <c r="C96" s="2" t="s">
        <v>120</v>
      </c>
      <c r="D96" s="22" t="s">
        <v>9</v>
      </c>
      <c r="E96" s="21">
        <v>2.575925925925926E-3</v>
      </c>
      <c r="F96" s="21">
        <v>2.3251157407407409E-3</v>
      </c>
      <c r="G96" s="21">
        <v>2.4744212962962962E-3</v>
      </c>
      <c r="H96" s="21">
        <v>2.3394675925925926E-3</v>
      </c>
      <c r="I96" s="21">
        <v>2.2961805555555552E-3</v>
      </c>
      <c r="J96" s="21">
        <v>2.4578703703703702E-3</v>
      </c>
      <c r="K96" s="21">
        <v>2.3148148148148151E-3</v>
      </c>
      <c r="L96" s="21">
        <v>1.6783796296296297E-2</v>
      </c>
      <c r="M96" s="11">
        <v>20</v>
      </c>
    </row>
    <row r="97" spans="1:13" x14ac:dyDescent="0.25">
      <c r="A97" s="4">
        <v>97</v>
      </c>
      <c r="B97" s="2" t="s">
        <v>149</v>
      </c>
      <c r="C97" s="2" t="s">
        <v>31</v>
      </c>
      <c r="D97" s="22" t="s">
        <v>15</v>
      </c>
      <c r="E97" s="21">
        <v>1.9913194444444444E-3</v>
      </c>
      <c r="F97" s="21">
        <v>2.0233796296296297E-3</v>
      </c>
      <c r="G97" s="21">
        <v>2.131365740740741E-3</v>
      </c>
      <c r="H97" s="21">
        <v>1.9552083333333335E-3</v>
      </c>
      <c r="I97" s="21">
        <v>2.0119212962962964E-3</v>
      </c>
      <c r="J97" s="21">
        <v>2.2097222222222223E-3</v>
      </c>
      <c r="K97" s="21">
        <v>4.8611111111111112E-3</v>
      </c>
      <c r="L97" s="21">
        <v>1.7184027777777781E-2</v>
      </c>
      <c r="M97" s="11">
        <v>12</v>
      </c>
    </row>
    <row r="98" spans="1:13" x14ac:dyDescent="0.25">
      <c r="A98" s="4">
        <v>59</v>
      </c>
      <c r="B98" s="2" t="s">
        <v>101</v>
      </c>
      <c r="C98" s="2" t="s">
        <v>35</v>
      </c>
      <c r="D98" s="22" t="s">
        <v>9</v>
      </c>
      <c r="E98" s="21">
        <v>2.135416666666667E-3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 t="s">
        <v>18</v>
      </c>
      <c r="M98" s="11">
        <v>21</v>
      </c>
    </row>
    <row r="99" spans="1:13" x14ac:dyDescent="0.25">
      <c r="A99" s="4">
        <v>104</v>
      </c>
      <c r="B99" s="2" t="s">
        <v>111</v>
      </c>
      <c r="C99" s="2" t="s">
        <v>29</v>
      </c>
      <c r="D99" s="22" t="s">
        <v>6</v>
      </c>
      <c r="E99" s="21">
        <v>1.9484953703703704E-3</v>
      </c>
      <c r="F99" s="21">
        <v>1.9339120370370369E-3</v>
      </c>
      <c r="G99" s="21">
        <v>2.306597222222222E-3</v>
      </c>
      <c r="H99" s="21">
        <v>1.9854166666666666E-3</v>
      </c>
      <c r="I99" s="21">
        <v>1.938773148148148E-3</v>
      </c>
      <c r="J99" s="21">
        <v>0</v>
      </c>
      <c r="K99" s="21">
        <v>4.6296296296296293E-4</v>
      </c>
      <c r="L99" s="21" t="s">
        <v>18</v>
      </c>
      <c r="M99" s="11">
        <v>6</v>
      </c>
    </row>
    <row r="100" spans="1:13" x14ac:dyDescent="0.25">
      <c r="A100" s="4">
        <v>61</v>
      </c>
      <c r="B100" s="2" t="s">
        <v>115</v>
      </c>
      <c r="C100" s="2" t="s">
        <v>53</v>
      </c>
      <c r="D100" s="22" t="s">
        <v>9</v>
      </c>
      <c r="E100" s="21">
        <v>2.1325231481481481E-3</v>
      </c>
      <c r="F100" s="21">
        <v>2.196875E-3</v>
      </c>
      <c r="G100" s="21">
        <v>2.2317129629629627E-3</v>
      </c>
      <c r="H100" s="21">
        <v>2.1247685185185185E-3</v>
      </c>
      <c r="I100" s="21">
        <v>2.0853009259259258E-3</v>
      </c>
      <c r="J100" s="21">
        <v>0</v>
      </c>
      <c r="K100" s="21">
        <v>1.3888888888888889E-3</v>
      </c>
      <c r="L100" s="21" t="s">
        <v>18</v>
      </c>
      <c r="M100" s="11">
        <v>22</v>
      </c>
    </row>
    <row r="101" spans="1:13" x14ac:dyDescent="0.25">
      <c r="A101" s="4">
        <v>106</v>
      </c>
      <c r="B101" s="2" t="s">
        <v>116</v>
      </c>
      <c r="C101" s="2" t="s">
        <v>106</v>
      </c>
      <c r="D101" s="22" t="s">
        <v>6</v>
      </c>
      <c r="E101" s="21">
        <v>1.836574074074074E-3</v>
      </c>
      <c r="F101" s="21">
        <v>2.193287037037037E-3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 t="s">
        <v>18</v>
      </c>
      <c r="M101" s="11">
        <v>7</v>
      </c>
    </row>
    <row r="102" spans="1:13" x14ac:dyDescent="0.25">
      <c r="A102" s="4">
        <v>23</v>
      </c>
      <c r="B102" s="2" t="s">
        <v>67</v>
      </c>
      <c r="C102" s="2" t="s">
        <v>68</v>
      </c>
      <c r="D102" s="22">
        <v>2000</v>
      </c>
      <c r="E102" s="21">
        <v>2.0363425925925926E-3</v>
      </c>
      <c r="F102" s="21">
        <v>2.0054398148148149E-3</v>
      </c>
      <c r="G102" s="21">
        <v>2.1606481481481481E-3</v>
      </c>
      <c r="H102" s="21">
        <v>0</v>
      </c>
      <c r="I102" s="21">
        <v>0</v>
      </c>
      <c r="J102" s="21">
        <v>0</v>
      </c>
      <c r="K102" s="21">
        <v>1.1574074074074073E-4</v>
      </c>
      <c r="L102" s="21" t="s">
        <v>18</v>
      </c>
      <c r="M102" s="11">
        <v>7</v>
      </c>
    </row>
    <row r="103" spans="1:13" x14ac:dyDescent="0.25">
      <c r="A103" s="4">
        <v>15</v>
      </c>
      <c r="B103" s="2" t="s">
        <v>92</v>
      </c>
      <c r="C103" s="2" t="s">
        <v>41</v>
      </c>
      <c r="D103" s="22">
        <v>1600</v>
      </c>
      <c r="E103" s="21">
        <v>2.5917824074074077E-3</v>
      </c>
      <c r="F103" s="21">
        <v>2.1173611111111111E-3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 t="s">
        <v>18</v>
      </c>
      <c r="M103" s="11">
        <v>9</v>
      </c>
    </row>
    <row r="104" spans="1:13" x14ac:dyDescent="0.25">
      <c r="A104" s="4">
        <v>94</v>
      </c>
      <c r="B104" s="2" t="s">
        <v>117</v>
      </c>
      <c r="C104" s="2" t="s">
        <v>118</v>
      </c>
      <c r="D104" s="22" t="s">
        <v>15</v>
      </c>
      <c r="E104" s="21">
        <v>2.1178240740740741E-3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 t="s">
        <v>18</v>
      </c>
      <c r="M104" s="11">
        <v>13</v>
      </c>
    </row>
    <row r="105" spans="1:13" x14ac:dyDescent="0.25">
      <c r="A105" s="4">
        <v>112</v>
      </c>
      <c r="B105" s="2" t="s">
        <v>126</v>
      </c>
      <c r="C105" s="2" t="s">
        <v>29</v>
      </c>
      <c r="D105" s="22" t="s">
        <v>30</v>
      </c>
      <c r="E105" s="21">
        <v>1.7993055555555557E-3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 t="s">
        <v>18</v>
      </c>
      <c r="M105" s="11">
        <v>5</v>
      </c>
    </row>
    <row r="106" spans="1:13" x14ac:dyDescent="0.25">
      <c r="A106" s="4">
        <v>102</v>
      </c>
      <c r="B106" s="2" t="s">
        <v>127</v>
      </c>
      <c r="C106" s="2" t="s">
        <v>29</v>
      </c>
      <c r="D106" s="22" t="s">
        <v>6</v>
      </c>
      <c r="E106" s="21">
        <v>1.7351851851851853E-3</v>
      </c>
      <c r="F106" s="21">
        <v>1.9781250000000003E-3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 t="s">
        <v>18</v>
      </c>
      <c r="M106" s="11">
        <v>8</v>
      </c>
    </row>
    <row r="107" spans="1:13" x14ac:dyDescent="0.25">
      <c r="A107" s="4">
        <v>107</v>
      </c>
      <c r="B107" s="2" t="s">
        <v>130</v>
      </c>
      <c r="C107" s="2" t="s">
        <v>82</v>
      </c>
      <c r="D107" s="22" t="s">
        <v>6</v>
      </c>
      <c r="E107" s="21">
        <v>2.9554398148148148E-3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 t="s">
        <v>18</v>
      </c>
      <c r="M107" s="11">
        <v>9</v>
      </c>
    </row>
    <row r="108" spans="1:13" x14ac:dyDescent="0.25">
      <c r="A108" s="4">
        <v>22</v>
      </c>
      <c r="B108" s="2" t="s">
        <v>131</v>
      </c>
      <c r="C108" s="2" t="s">
        <v>89</v>
      </c>
      <c r="D108" s="22">
        <v>2000</v>
      </c>
      <c r="E108" s="21">
        <v>1.9871527777777778E-3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 t="s">
        <v>18</v>
      </c>
      <c r="M108" s="11">
        <v>8</v>
      </c>
    </row>
    <row r="109" spans="1:13" x14ac:dyDescent="0.25">
      <c r="A109" s="4">
        <v>17</v>
      </c>
      <c r="B109" s="2" t="s">
        <v>133</v>
      </c>
      <c r="C109" s="2" t="s">
        <v>39</v>
      </c>
      <c r="D109" s="22">
        <v>2000</v>
      </c>
      <c r="E109" s="21">
        <v>1.9550925925925925E-3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 t="s">
        <v>18</v>
      </c>
      <c r="M109" s="11">
        <v>9</v>
      </c>
    </row>
    <row r="110" spans="1:13" x14ac:dyDescent="0.25">
      <c r="A110" s="4">
        <v>123</v>
      </c>
      <c r="B110" s="2" t="s">
        <v>70</v>
      </c>
      <c r="C110" s="2" t="s">
        <v>38</v>
      </c>
      <c r="D110" s="22" t="s">
        <v>43</v>
      </c>
      <c r="E110" s="21">
        <v>2.1517361111111112E-3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 t="s">
        <v>18</v>
      </c>
      <c r="M110" s="11">
        <v>9</v>
      </c>
    </row>
    <row r="111" spans="1:13" x14ac:dyDescent="0.25">
      <c r="A111" s="4">
        <v>66</v>
      </c>
      <c r="B111" s="2" t="s">
        <v>148</v>
      </c>
      <c r="C111" s="2" t="s">
        <v>38</v>
      </c>
      <c r="D111" s="22" t="s">
        <v>9</v>
      </c>
      <c r="E111" s="21">
        <v>2.3103009259259257E-3</v>
      </c>
      <c r="F111" s="21">
        <v>2.2438657407407407E-3</v>
      </c>
      <c r="G111" s="21">
        <v>2.4250000000000001E-3</v>
      </c>
      <c r="H111" s="21">
        <v>2.2144675925925925E-3</v>
      </c>
      <c r="I111" s="21">
        <v>2.3148148148148151E-3</v>
      </c>
      <c r="J111" s="21">
        <v>0</v>
      </c>
      <c r="K111" s="21">
        <v>6.9444444444444447E-4</v>
      </c>
      <c r="L111" s="21" t="s">
        <v>18</v>
      </c>
      <c r="M111" s="11">
        <v>23</v>
      </c>
    </row>
    <row r="112" spans="1:13" x14ac:dyDescent="0.25">
      <c r="A112" s="4">
        <v>117</v>
      </c>
      <c r="B112" s="2" t="s">
        <v>21</v>
      </c>
      <c r="C112" s="2" t="s">
        <v>89</v>
      </c>
      <c r="D112" s="22" t="s">
        <v>43</v>
      </c>
      <c r="E112" s="21">
        <v>1.7577546296296297E-3</v>
      </c>
      <c r="F112" s="21">
        <v>1.7528935185185189E-3</v>
      </c>
      <c r="G112" s="21">
        <v>1.9041666666666666E-3</v>
      </c>
      <c r="H112" s="21">
        <v>1.7300925925925927E-3</v>
      </c>
      <c r="I112" s="21">
        <v>0</v>
      </c>
      <c r="J112" s="21">
        <v>0</v>
      </c>
      <c r="K112" s="21">
        <v>3.4722222222222224E-4</v>
      </c>
      <c r="L112" s="21" t="s">
        <v>18</v>
      </c>
      <c r="M112" s="11">
        <v>10</v>
      </c>
    </row>
    <row r="113" spans="1:13" x14ac:dyDescent="0.25">
      <c r="A113" s="4">
        <v>68</v>
      </c>
      <c r="B113" s="2" t="s">
        <v>150</v>
      </c>
      <c r="C113" s="2" t="s">
        <v>151</v>
      </c>
      <c r="D113" s="22" t="s">
        <v>9</v>
      </c>
      <c r="E113" s="21">
        <v>2.335300925925926E-3</v>
      </c>
      <c r="F113" s="21">
        <v>2.2564814814814813E-3</v>
      </c>
      <c r="G113" s="21">
        <v>2.4064814814814817E-3</v>
      </c>
      <c r="H113" s="21">
        <v>2.3163194444444446E-3</v>
      </c>
      <c r="I113" s="21">
        <v>2.7200231481481481E-3</v>
      </c>
      <c r="J113" s="21">
        <v>0</v>
      </c>
      <c r="K113" s="21">
        <v>8.1018518518518516E-4</v>
      </c>
      <c r="L113" s="21" t="s">
        <v>18</v>
      </c>
      <c r="M113" s="11">
        <v>24</v>
      </c>
    </row>
    <row r="114" spans="1:13" x14ac:dyDescent="0.25">
      <c r="A114" s="4">
        <v>71</v>
      </c>
      <c r="B114" s="2" t="s">
        <v>158</v>
      </c>
      <c r="C114" s="2" t="s">
        <v>159</v>
      </c>
      <c r="D114" s="22" t="s">
        <v>9</v>
      </c>
      <c r="E114" s="21">
        <v>2.5006944444444447E-3</v>
      </c>
      <c r="F114" s="21">
        <v>2.3071759259259261E-3</v>
      </c>
      <c r="G114" s="21">
        <v>2.5196759259259261E-3</v>
      </c>
      <c r="H114" s="21">
        <v>0</v>
      </c>
      <c r="I114" s="21">
        <v>0</v>
      </c>
      <c r="J114" s="21">
        <v>0</v>
      </c>
      <c r="K114" s="21">
        <v>0</v>
      </c>
      <c r="L114" s="21" t="s">
        <v>18</v>
      </c>
      <c r="M114" s="11">
        <v>25</v>
      </c>
    </row>
    <row r="115" spans="1:13" x14ac:dyDescent="0.25">
      <c r="A115" s="4">
        <v>100</v>
      </c>
      <c r="B115" s="2" t="s">
        <v>160</v>
      </c>
      <c r="C115" s="2" t="s">
        <v>37</v>
      </c>
      <c r="D115" s="22" t="s">
        <v>6</v>
      </c>
      <c r="E115" s="21">
        <v>1.6410879629629629E-3</v>
      </c>
      <c r="F115" s="21">
        <v>1.6398148148148151E-3</v>
      </c>
      <c r="G115" s="21">
        <v>1.7814814814814813E-3</v>
      </c>
      <c r="H115" s="21">
        <v>1.6002314814814813E-3</v>
      </c>
      <c r="I115" s="21">
        <v>1.6334490740740743E-3</v>
      </c>
      <c r="J115" s="21">
        <v>0</v>
      </c>
      <c r="K115" s="21">
        <v>3.4722222222222224E-4</v>
      </c>
      <c r="L115" s="21" t="s">
        <v>18</v>
      </c>
      <c r="M115" s="11">
        <v>10</v>
      </c>
    </row>
    <row r="116" spans="1:13" x14ac:dyDescent="0.25">
      <c r="A116" s="4">
        <v>116</v>
      </c>
      <c r="B116" s="2" t="s">
        <v>47</v>
      </c>
      <c r="C116" s="2" t="s">
        <v>146</v>
      </c>
      <c r="D116" s="22" t="s">
        <v>43</v>
      </c>
      <c r="E116" s="21">
        <v>1.8069444444444444E-3</v>
      </c>
      <c r="F116" s="21">
        <v>1.7486111111111112E-3</v>
      </c>
      <c r="G116" s="21">
        <v>1.9045138888888887E-3</v>
      </c>
      <c r="H116" s="21">
        <v>1.765046296296296E-3</v>
      </c>
      <c r="I116" s="21">
        <v>1.741898148148148E-3</v>
      </c>
      <c r="J116" s="21">
        <v>0</v>
      </c>
      <c r="K116" s="21">
        <v>0</v>
      </c>
      <c r="L116" s="21" t="s">
        <v>18</v>
      </c>
      <c r="M116" s="11">
        <v>11</v>
      </c>
    </row>
    <row r="117" spans="1:13" x14ac:dyDescent="0.25">
      <c r="A117" s="4">
        <v>110</v>
      </c>
      <c r="B117" s="2" t="s">
        <v>176</v>
      </c>
      <c r="C117" s="2" t="s">
        <v>29</v>
      </c>
      <c r="D117" s="22" t="s">
        <v>30</v>
      </c>
      <c r="E117" s="21">
        <v>1.9673611111111111E-3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1.1574074074074073E-4</v>
      </c>
      <c r="L117" s="21" t="s">
        <v>18</v>
      </c>
      <c r="M117" s="11">
        <v>6</v>
      </c>
    </row>
    <row r="118" spans="1:13" x14ac:dyDescent="0.25">
      <c r="A118" s="4">
        <v>74</v>
      </c>
      <c r="B118" s="2" t="s">
        <v>180</v>
      </c>
      <c r="C118" s="2" t="s">
        <v>94</v>
      </c>
      <c r="D118" s="22" t="s">
        <v>9</v>
      </c>
      <c r="E118" s="21">
        <v>2.1616898148148146E-3</v>
      </c>
      <c r="F118" s="21">
        <v>2.0857638888888887E-3</v>
      </c>
      <c r="G118" s="21">
        <v>2.255787037037037E-3</v>
      </c>
      <c r="H118" s="21">
        <v>0</v>
      </c>
      <c r="I118" s="21">
        <v>0</v>
      </c>
      <c r="J118" s="21">
        <v>0</v>
      </c>
      <c r="K118" s="21">
        <v>3.4722222222222224E-4</v>
      </c>
      <c r="L118" s="21" t="s">
        <v>18</v>
      </c>
      <c r="M118" s="11">
        <v>26</v>
      </c>
    </row>
    <row r="119" spans="1:13" x14ac:dyDescent="0.25">
      <c r="B119"/>
      <c r="C119"/>
    </row>
    <row r="120" spans="1:13" x14ac:dyDescent="0.25">
      <c r="B120"/>
      <c r="C120"/>
    </row>
    <row r="121" spans="1:13" x14ac:dyDescent="0.25">
      <c r="B121"/>
      <c r="C121"/>
    </row>
    <row r="122" spans="1:13" x14ac:dyDescent="0.25">
      <c r="B122"/>
      <c r="C122"/>
    </row>
    <row r="123" spans="1:13" x14ac:dyDescent="0.25">
      <c r="B123"/>
      <c r="C123"/>
    </row>
    <row r="124" spans="1:13" x14ac:dyDescent="0.25">
      <c r="B124"/>
      <c r="C124"/>
    </row>
    <row r="125" spans="1:13" x14ac:dyDescent="0.25">
      <c r="B125"/>
      <c r="C125"/>
    </row>
    <row r="126" spans="1:13" x14ac:dyDescent="0.25">
      <c r="B126"/>
      <c r="C126"/>
    </row>
    <row r="127" spans="1:13" x14ac:dyDescent="0.25">
      <c r="B127"/>
      <c r="C127"/>
    </row>
    <row r="128" spans="1:1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</sheetData>
  <autoFilter ref="A11:M1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workbookViewId="0">
      <selection activeCell="F61" sqref="F61"/>
    </sheetView>
  </sheetViews>
  <sheetFormatPr defaultRowHeight="15" x14ac:dyDescent="0.25"/>
  <cols>
    <col min="2" max="2" width="33.7109375" customWidth="1"/>
    <col min="4" max="4" width="11.28515625" bestFit="1" customWidth="1"/>
    <col min="9" max="9" width="25.85546875" bestFit="1" customWidth="1"/>
    <col min="14" max="14" width="32.140625" bestFit="1" customWidth="1"/>
    <col min="18" max="18" width="54.42578125" bestFit="1" customWidth="1"/>
    <col min="19" max="19" width="53.85546875" bestFit="1" customWidth="1"/>
  </cols>
  <sheetData>
    <row r="1" spans="2:11" x14ac:dyDescent="0.25">
      <c r="I1" s="1" t="s">
        <v>0</v>
      </c>
      <c r="J1" s="1" t="s">
        <v>1</v>
      </c>
      <c r="K1" s="1" t="s">
        <v>2</v>
      </c>
    </row>
    <row r="2" spans="2:11" x14ac:dyDescent="0.25">
      <c r="I2" s="2" t="s">
        <v>19</v>
      </c>
      <c r="J2" s="2">
        <f>F11</f>
        <v>51</v>
      </c>
      <c r="K2" s="2"/>
    </row>
    <row r="3" spans="2:11" x14ac:dyDescent="0.25">
      <c r="I3" s="2" t="s">
        <v>184</v>
      </c>
      <c r="J3" s="2">
        <f>F18</f>
        <v>43</v>
      </c>
      <c r="K3" s="2"/>
    </row>
    <row r="4" spans="2:11" x14ac:dyDescent="0.25">
      <c r="I4" s="2" t="s">
        <v>188</v>
      </c>
      <c r="J4" s="2">
        <f>F25</f>
        <v>32</v>
      </c>
      <c r="K4" s="2"/>
    </row>
    <row r="5" spans="2:11" x14ac:dyDescent="0.25">
      <c r="I5" s="2" t="s">
        <v>189</v>
      </c>
      <c r="J5" s="2">
        <f>F32</f>
        <v>52</v>
      </c>
      <c r="K5" s="2"/>
    </row>
    <row r="6" spans="2:11" x14ac:dyDescent="0.25">
      <c r="B6" s="28" t="s">
        <v>19</v>
      </c>
      <c r="C6" s="29"/>
      <c r="D6" s="29"/>
      <c r="E6" s="29"/>
      <c r="F6" s="30"/>
      <c r="I6" s="2" t="s">
        <v>190</v>
      </c>
      <c r="J6" s="2">
        <f>F39</f>
        <v>34</v>
      </c>
      <c r="K6" s="2"/>
    </row>
    <row r="7" spans="2:11" x14ac:dyDescent="0.25">
      <c r="B7" s="3" t="s">
        <v>3</v>
      </c>
      <c r="C7" s="3" t="s">
        <v>4</v>
      </c>
      <c r="D7" s="3" t="s">
        <v>5</v>
      </c>
      <c r="E7" s="3" t="s">
        <v>2</v>
      </c>
      <c r="F7" s="3" t="s">
        <v>1</v>
      </c>
      <c r="I7" s="2" t="s">
        <v>191</v>
      </c>
      <c r="J7" s="2">
        <f>F46</f>
        <v>32</v>
      </c>
      <c r="K7" s="2"/>
    </row>
    <row r="8" spans="2:11" x14ac:dyDescent="0.25">
      <c r="B8" s="13" t="s">
        <v>112</v>
      </c>
      <c r="C8" s="14">
        <v>80</v>
      </c>
      <c r="D8" s="14" t="s">
        <v>12</v>
      </c>
      <c r="E8" s="2">
        <v>1</v>
      </c>
      <c r="F8" s="2">
        <v>30</v>
      </c>
      <c r="I8" s="2" t="s">
        <v>193</v>
      </c>
      <c r="J8" s="2">
        <f>F54</f>
        <v>64</v>
      </c>
      <c r="K8" s="2"/>
    </row>
    <row r="9" spans="2:11" x14ac:dyDescent="0.25">
      <c r="B9" s="13" t="s">
        <v>80</v>
      </c>
      <c r="C9" s="14">
        <v>100</v>
      </c>
      <c r="D9" s="14" t="s">
        <v>6</v>
      </c>
      <c r="E9" s="16" t="s">
        <v>18</v>
      </c>
      <c r="F9" s="2">
        <v>0</v>
      </c>
      <c r="I9" s="2" t="s">
        <v>194</v>
      </c>
      <c r="J9" s="2">
        <f>F61</f>
        <v>81</v>
      </c>
      <c r="K9" s="2"/>
    </row>
    <row r="10" spans="2:11" x14ac:dyDescent="0.25">
      <c r="B10" s="13" t="s">
        <v>20</v>
      </c>
      <c r="C10" s="14">
        <v>45</v>
      </c>
      <c r="D10" s="14" t="s">
        <v>9</v>
      </c>
      <c r="E10" s="2">
        <v>3</v>
      </c>
      <c r="F10" s="2">
        <v>21</v>
      </c>
    </row>
    <row r="11" spans="2:11" x14ac:dyDescent="0.25">
      <c r="E11" s="5" t="s">
        <v>7</v>
      </c>
      <c r="F11" s="6">
        <f>SUM(F8:F10)</f>
        <v>51</v>
      </c>
    </row>
    <row r="12" spans="2:11" x14ac:dyDescent="0.25">
      <c r="I12">
        <v>1</v>
      </c>
      <c r="J12">
        <v>30</v>
      </c>
    </row>
    <row r="13" spans="2:11" x14ac:dyDescent="0.25">
      <c r="B13" s="28" t="s">
        <v>184</v>
      </c>
      <c r="C13" s="29"/>
      <c r="D13" s="29"/>
      <c r="E13" s="29"/>
      <c r="F13" s="30"/>
      <c r="I13">
        <v>2</v>
      </c>
      <c r="J13">
        <v>24</v>
      </c>
    </row>
    <row r="14" spans="2:11" x14ac:dyDescent="0.25">
      <c r="B14" s="3" t="s">
        <v>3</v>
      </c>
      <c r="C14" s="3" t="s">
        <v>4</v>
      </c>
      <c r="D14" s="3" t="s">
        <v>5</v>
      </c>
      <c r="E14" s="3" t="s">
        <v>2</v>
      </c>
      <c r="F14" s="3" t="s">
        <v>1</v>
      </c>
      <c r="I14">
        <v>3</v>
      </c>
      <c r="J14">
        <v>21</v>
      </c>
    </row>
    <row r="15" spans="2:11" x14ac:dyDescent="0.25">
      <c r="B15" s="13" t="s">
        <v>185</v>
      </c>
      <c r="C15" s="4">
        <v>98</v>
      </c>
      <c r="D15" s="4" t="s">
        <v>6</v>
      </c>
      <c r="E15" s="2">
        <v>2</v>
      </c>
      <c r="F15" s="2">
        <v>24</v>
      </c>
      <c r="I15">
        <v>4</v>
      </c>
      <c r="J15">
        <v>19</v>
      </c>
    </row>
    <row r="16" spans="2:11" x14ac:dyDescent="0.25">
      <c r="B16" s="13" t="s">
        <v>186</v>
      </c>
      <c r="C16" s="14">
        <v>102</v>
      </c>
      <c r="D16" s="4" t="s">
        <v>6</v>
      </c>
      <c r="E16" s="15" t="s">
        <v>18</v>
      </c>
      <c r="F16" s="2">
        <v>0</v>
      </c>
      <c r="I16">
        <v>5</v>
      </c>
      <c r="J16">
        <v>17</v>
      </c>
    </row>
    <row r="17" spans="2:10" x14ac:dyDescent="0.25">
      <c r="B17" s="13" t="s">
        <v>187</v>
      </c>
      <c r="C17" s="4">
        <v>82</v>
      </c>
      <c r="D17" s="14" t="s">
        <v>12</v>
      </c>
      <c r="E17" s="2">
        <v>4</v>
      </c>
      <c r="F17" s="2">
        <v>19</v>
      </c>
      <c r="I17">
        <v>6</v>
      </c>
      <c r="J17">
        <v>15</v>
      </c>
    </row>
    <row r="18" spans="2:10" x14ac:dyDescent="0.25">
      <c r="E18" s="5" t="s">
        <v>7</v>
      </c>
      <c r="F18" s="6">
        <f>SUM(F15:F17)</f>
        <v>43</v>
      </c>
      <c r="I18">
        <v>7</v>
      </c>
      <c r="J18">
        <v>13</v>
      </c>
    </row>
    <row r="19" spans="2:10" x14ac:dyDescent="0.25">
      <c r="I19">
        <v>8</v>
      </c>
      <c r="J19">
        <v>11</v>
      </c>
    </row>
    <row r="20" spans="2:10" x14ac:dyDescent="0.25">
      <c r="B20" s="28" t="s">
        <v>188</v>
      </c>
      <c r="C20" s="29"/>
      <c r="D20" s="29"/>
      <c r="E20" s="29"/>
      <c r="F20" s="30"/>
      <c r="I20">
        <v>9</v>
      </c>
      <c r="J20">
        <v>9</v>
      </c>
    </row>
    <row r="21" spans="2:10" x14ac:dyDescent="0.25">
      <c r="B21" s="3" t="s">
        <v>3</v>
      </c>
      <c r="C21" s="3" t="s">
        <v>4</v>
      </c>
      <c r="D21" s="3" t="s">
        <v>5</v>
      </c>
      <c r="E21" s="3" t="s">
        <v>2</v>
      </c>
      <c r="F21" s="3" t="s">
        <v>1</v>
      </c>
      <c r="I21">
        <v>10</v>
      </c>
      <c r="J21">
        <v>7</v>
      </c>
    </row>
    <row r="22" spans="2:10" x14ac:dyDescent="0.25">
      <c r="B22" s="13" t="s">
        <v>195</v>
      </c>
      <c r="C22" s="4">
        <v>9</v>
      </c>
      <c r="D22" s="4">
        <v>1600</v>
      </c>
      <c r="E22" s="2">
        <v>3</v>
      </c>
      <c r="F22" s="2">
        <v>21</v>
      </c>
      <c r="I22">
        <v>11</v>
      </c>
      <c r="J22">
        <v>5</v>
      </c>
    </row>
    <row r="23" spans="2:10" x14ac:dyDescent="0.25">
      <c r="B23" s="13" t="s">
        <v>196</v>
      </c>
      <c r="C23" s="4">
        <v>113</v>
      </c>
      <c r="D23" s="14" t="s">
        <v>9</v>
      </c>
      <c r="E23" s="16" t="s">
        <v>198</v>
      </c>
      <c r="F23" s="2">
        <v>0</v>
      </c>
      <c r="I23">
        <v>12</v>
      </c>
      <c r="J23">
        <v>4</v>
      </c>
    </row>
    <row r="24" spans="2:10" x14ac:dyDescent="0.25">
      <c r="B24" s="13" t="s">
        <v>197</v>
      </c>
      <c r="C24" s="4">
        <v>12</v>
      </c>
      <c r="D24" s="4">
        <v>1600</v>
      </c>
      <c r="E24" s="2">
        <v>8</v>
      </c>
      <c r="F24" s="2">
        <v>11</v>
      </c>
      <c r="I24">
        <v>13</v>
      </c>
      <c r="J24">
        <v>3</v>
      </c>
    </row>
    <row r="25" spans="2:10" x14ac:dyDescent="0.25">
      <c r="E25" s="5" t="s">
        <v>7</v>
      </c>
      <c r="F25" s="6">
        <f>SUM(F22:F24)</f>
        <v>32</v>
      </c>
      <c r="I25">
        <v>14</v>
      </c>
      <c r="J25">
        <v>2</v>
      </c>
    </row>
    <row r="26" spans="2:10" x14ac:dyDescent="0.25">
      <c r="I26">
        <v>15</v>
      </c>
      <c r="J26">
        <v>1</v>
      </c>
    </row>
    <row r="27" spans="2:10" x14ac:dyDescent="0.25">
      <c r="B27" s="28" t="s">
        <v>189</v>
      </c>
      <c r="C27" s="29"/>
      <c r="D27" s="29"/>
      <c r="E27" s="29"/>
      <c r="F27" s="30"/>
    </row>
    <row r="28" spans="2:10" x14ac:dyDescent="0.25">
      <c r="B28" s="3" t="s">
        <v>3</v>
      </c>
      <c r="C28" s="3" t="s">
        <v>4</v>
      </c>
      <c r="D28" s="3" t="s">
        <v>5</v>
      </c>
      <c r="E28" s="3" t="s">
        <v>2</v>
      </c>
      <c r="F28" s="3" t="s">
        <v>1</v>
      </c>
    </row>
    <row r="29" spans="2:10" x14ac:dyDescent="0.25">
      <c r="B29" s="13" t="s">
        <v>199</v>
      </c>
      <c r="C29" s="4">
        <v>40</v>
      </c>
      <c r="D29" s="4" t="s">
        <v>17</v>
      </c>
      <c r="E29" s="16">
        <v>9</v>
      </c>
      <c r="F29" s="2">
        <v>9</v>
      </c>
    </row>
    <row r="30" spans="2:10" x14ac:dyDescent="0.25">
      <c r="B30" s="13" t="s">
        <v>200</v>
      </c>
      <c r="C30" s="4">
        <v>18</v>
      </c>
      <c r="D30" s="4">
        <v>2000</v>
      </c>
      <c r="E30" s="2">
        <v>4</v>
      </c>
      <c r="F30" s="2">
        <v>19</v>
      </c>
    </row>
    <row r="31" spans="2:10" x14ac:dyDescent="0.25">
      <c r="B31" s="13" t="s">
        <v>201</v>
      </c>
      <c r="C31" s="4">
        <v>21</v>
      </c>
      <c r="D31" s="4">
        <v>2000</v>
      </c>
      <c r="E31" s="2">
        <v>2</v>
      </c>
      <c r="F31" s="2">
        <v>24</v>
      </c>
    </row>
    <row r="32" spans="2:10" x14ac:dyDescent="0.25">
      <c r="E32" s="5" t="s">
        <v>7</v>
      </c>
      <c r="F32" s="6">
        <f>SUM(F29:F31)</f>
        <v>52</v>
      </c>
    </row>
    <row r="34" spans="2:6" x14ac:dyDescent="0.25">
      <c r="B34" s="28" t="s">
        <v>190</v>
      </c>
      <c r="C34" s="29"/>
      <c r="D34" s="29"/>
      <c r="E34" s="29"/>
      <c r="F34" s="30"/>
    </row>
    <row r="35" spans="2:6" x14ac:dyDescent="0.25">
      <c r="B35" s="3" t="s">
        <v>3</v>
      </c>
      <c r="C35" s="3" t="s">
        <v>4</v>
      </c>
      <c r="D35" s="3" t="s">
        <v>5</v>
      </c>
      <c r="E35" s="3" t="s">
        <v>2</v>
      </c>
      <c r="F35" s="3" t="s">
        <v>1</v>
      </c>
    </row>
    <row r="36" spans="2:6" x14ac:dyDescent="0.25">
      <c r="B36" s="13" t="s">
        <v>21</v>
      </c>
      <c r="C36" s="4">
        <v>117</v>
      </c>
      <c r="D36" s="4" t="s">
        <v>202</v>
      </c>
      <c r="E36" s="16" t="s">
        <v>18</v>
      </c>
      <c r="F36" s="2">
        <v>0</v>
      </c>
    </row>
    <row r="37" spans="2:6" x14ac:dyDescent="0.25">
      <c r="B37" s="13" t="s">
        <v>114</v>
      </c>
      <c r="C37" s="4">
        <v>60</v>
      </c>
      <c r="D37" s="4" t="s">
        <v>9</v>
      </c>
      <c r="E37" s="2">
        <v>12</v>
      </c>
      <c r="F37" s="2">
        <v>4</v>
      </c>
    </row>
    <row r="38" spans="2:6" x14ac:dyDescent="0.25">
      <c r="B38" s="13" t="s">
        <v>84</v>
      </c>
      <c r="C38" s="4">
        <v>99</v>
      </c>
      <c r="D38" s="4" t="s">
        <v>6</v>
      </c>
      <c r="E38" s="2">
        <v>1</v>
      </c>
      <c r="F38" s="2">
        <v>30</v>
      </c>
    </row>
    <row r="39" spans="2:6" x14ac:dyDescent="0.25">
      <c r="E39" s="5" t="s">
        <v>7</v>
      </c>
      <c r="F39" s="6">
        <f>SUM(F36:F38)</f>
        <v>34</v>
      </c>
    </row>
    <row r="41" spans="2:6" x14ac:dyDescent="0.25">
      <c r="B41" s="25" t="s">
        <v>191</v>
      </c>
      <c r="C41" s="26"/>
      <c r="D41" s="26"/>
      <c r="E41" s="26"/>
      <c r="F41" s="27"/>
    </row>
    <row r="42" spans="2:6" x14ac:dyDescent="0.25">
      <c r="B42" s="3" t="s">
        <v>3</v>
      </c>
      <c r="C42" s="3" t="s">
        <v>4</v>
      </c>
      <c r="D42" s="3" t="s">
        <v>5</v>
      </c>
      <c r="E42" s="3" t="s">
        <v>2</v>
      </c>
      <c r="F42" s="3" t="s">
        <v>1</v>
      </c>
    </row>
    <row r="43" spans="2:6" x14ac:dyDescent="0.25">
      <c r="B43" s="13" t="s">
        <v>167</v>
      </c>
      <c r="C43" s="4">
        <v>124</v>
      </c>
      <c r="D43" s="4" t="s">
        <v>202</v>
      </c>
      <c r="E43" s="2">
        <v>4</v>
      </c>
      <c r="F43" s="2">
        <v>19</v>
      </c>
    </row>
    <row r="44" spans="2:6" x14ac:dyDescent="0.25">
      <c r="B44" s="13" t="s">
        <v>110</v>
      </c>
      <c r="C44" s="4">
        <v>14</v>
      </c>
      <c r="D44" s="4">
        <v>1600</v>
      </c>
      <c r="E44" s="2">
        <v>7</v>
      </c>
      <c r="F44" s="2">
        <v>13</v>
      </c>
    </row>
    <row r="45" spans="2:6" x14ac:dyDescent="0.25">
      <c r="B45" s="13" t="s">
        <v>192</v>
      </c>
      <c r="C45" s="4">
        <v>94</v>
      </c>
      <c r="D45" s="4" t="s">
        <v>15</v>
      </c>
      <c r="E45" s="16" t="s">
        <v>18</v>
      </c>
      <c r="F45" s="2">
        <v>0</v>
      </c>
    </row>
    <row r="46" spans="2:6" x14ac:dyDescent="0.25">
      <c r="E46" s="5" t="s">
        <v>7</v>
      </c>
      <c r="F46" s="6">
        <f>SUM(F43:F45)</f>
        <v>32</v>
      </c>
    </row>
    <row r="49" spans="2:6" x14ac:dyDescent="0.25">
      <c r="B49" s="25" t="s">
        <v>193</v>
      </c>
      <c r="C49" s="26"/>
      <c r="D49" s="26"/>
      <c r="E49" s="26"/>
      <c r="F49" s="27"/>
    </row>
    <row r="50" spans="2:6" x14ac:dyDescent="0.25">
      <c r="B50" s="3" t="s">
        <v>3</v>
      </c>
      <c r="C50" s="3" t="s">
        <v>4</v>
      </c>
      <c r="D50" s="3" t="s">
        <v>5</v>
      </c>
      <c r="E50" s="3" t="s">
        <v>2</v>
      </c>
      <c r="F50" s="3" t="s">
        <v>1</v>
      </c>
    </row>
    <row r="51" spans="2:6" x14ac:dyDescent="0.25">
      <c r="B51" s="13" t="s">
        <v>13</v>
      </c>
      <c r="C51" s="4">
        <v>37</v>
      </c>
      <c r="D51" s="4" t="s">
        <v>17</v>
      </c>
      <c r="E51" s="2">
        <v>4</v>
      </c>
      <c r="F51" s="2">
        <v>19</v>
      </c>
    </row>
    <row r="52" spans="2:6" x14ac:dyDescent="0.25">
      <c r="B52" s="13" t="s">
        <v>14</v>
      </c>
      <c r="C52" s="4">
        <v>50</v>
      </c>
      <c r="D52" s="4" t="s">
        <v>9</v>
      </c>
      <c r="E52" s="2">
        <v>6</v>
      </c>
      <c r="F52" s="2">
        <v>15</v>
      </c>
    </row>
    <row r="53" spans="2:6" x14ac:dyDescent="0.25">
      <c r="B53" s="13" t="s">
        <v>63</v>
      </c>
      <c r="C53" s="4">
        <v>10</v>
      </c>
      <c r="D53" s="4">
        <v>1600</v>
      </c>
      <c r="E53" s="2">
        <v>1</v>
      </c>
      <c r="F53" s="2">
        <v>30</v>
      </c>
    </row>
    <row r="54" spans="2:6" x14ac:dyDescent="0.25">
      <c r="E54" s="5" t="s">
        <v>7</v>
      </c>
      <c r="F54" s="6">
        <f>SUM(F51:F53)</f>
        <v>64</v>
      </c>
    </row>
    <row r="56" spans="2:6" x14ac:dyDescent="0.25">
      <c r="B56" s="28" t="s">
        <v>194</v>
      </c>
      <c r="C56" s="29"/>
      <c r="D56" s="29"/>
      <c r="E56" s="29"/>
      <c r="F56" s="30"/>
    </row>
    <row r="57" spans="2:6" x14ac:dyDescent="0.25">
      <c r="B57" s="3" t="s">
        <v>3</v>
      </c>
      <c r="C57" s="3" t="s">
        <v>4</v>
      </c>
      <c r="D57" s="3" t="s">
        <v>5</v>
      </c>
      <c r="E57" s="3" t="s">
        <v>2</v>
      </c>
      <c r="F57" s="3" t="s">
        <v>1</v>
      </c>
    </row>
    <row r="58" spans="2:6" x14ac:dyDescent="0.25">
      <c r="B58" s="13" t="s">
        <v>88</v>
      </c>
      <c r="C58" s="4">
        <v>20</v>
      </c>
      <c r="D58" s="4">
        <v>2000</v>
      </c>
      <c r="E58" s="2">
        <v>1</v>
      </c>
      <c r="F58" s="2">
        <v>30</v>
      </c>
    </row>
    <row r="59" spans="2:6" x14ac:dyDescent="0.25">
      <c r="B59" s="13" t="s">
        <v>140</v>
      </c>
      <c r="C59" s="4">
        <v>115</v>
      </c>
      <c r="D59" s="4" t="s">
        <v>203</v>
      </c>
      <c r="E59" s="2">
        <v>3</v>
      </c>
      <c r="F59" s="2">
        <v>21</v>
      </c>
    </row>
    <row r="60" spans="2:6" x14ac:dyDescent="0.25">
      <c r="B60" s="13" t="s">
        <v>134</v>
      </c>
      <c r="C60" s="4">
        <v>109</v>
      </c>
      <c r="D60" s="4" t="s">
        <v>203</v>
      </c>
      <c r="E60" s="2">
        <v>1</v>
      </c>
      <c r="F60" s="2">
        <v>30</v>
      </c>
    </row>
    <row r="61" spans="2:6" x14ac:dyDescent="0.25">
      <c r="E61" s="5" t="s">
        <v>7</v>
      </c>
      <c r="F61" s="6">
        <f>SUM(F58:F60)</f>
        <v>81</v>
      </c>
    </row>
  </sheetData>
  <mergeCells count="8">
    <mergeCell ref="B49:F49"/>
    <mergeCell ref="B56:F56"/>
    <mergeCell ref="B6:F6"/>
    <mergeCell ref="B13:F13"/>
    <mergeCell ref="B20:F20"/>
    <mergeCell ref="B27:F27"/>
    <mergeCell ref="B34:F34"/>
    <mergeCell ref="B41:F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opLeftCell="A4" workbookViewId="0">
      <selection activeCell="E16" sqref="E16"/>
    </sheetView>
  </sheetViews>
  <sheetFormatPr defaultRowHeight="15" x14ac:dyDescent="0.25"/>
  <cols>
    <col min="1" max="1" width="24" bestFit="1" customWidth="1"/>
    <col min="2" max="2" width="13.5703125" style="8" customWidth="1"/>
    <col min="3" max="3" width="8.85546875" style="8"/>
  </cols>
  <sheetData>
    <row r="1" spans="1:3" ht="31.5" x14ac:dyDescent="0.5">
      <c r="A1" s="7" t="s">
        <v>23</v>
      </c>
    </row>
    <row r="2" spans="1:3" ht="18.75" x14ac:dyDescent="0.3">
      <c r="A2" s="10" t="s">
        <v>95</v>
      </c>
    </row>
    <row r="3" spans="1:3" ht="18.75" x14ac:dyDescent="0.3">
      <c r="A3" s="10"/>
    </row>
    <row r="4" spans="1:3" ht="18.75" x14ac:dyDescent="0.3">
      <c r="A4" s="10"/>
    </row>
    <row r="5" spans="1:3" ht="18.75" x14ac:dyDescent="0.3">
      <c r="A5" s="10"/>
    </row>
    <row r="6" spans="1:3" ht="18.75" x14ac:dyDescent="0.3">
      <c r="A6" s="10"/>
    </row>
    <row r="7" spans="1:3" ht="18.75" x14ac:dyDescent="0.3">
      <c r="A7" s="10"/>
    </row>
    <row r="8" spans="1:3" ht="18.75" x14ac:dyDescent="0.3">
      <c r="A8" s="10"/>
    </row>
    <row r="9" spans="1:3" ht="18.75" x14ac:dyDescent="0.3">
      <c r="A9" s="10"/>
    </row>
    <row r="10" spans="1:3" x14ac:dyDescent="0.25">
      <c r="A10" s="1" t="s">
        <v>0</v>
      </c>
      <c r="B10" s="11" t="s">
        <v>1</v>
      </c>
      <c r="C10" s="11" t="s">
        <v>2</v>
      </c>
    </row>
    <row r="11" spans="1:3" x14ac:dyDescent="0.25">
      <c r="A11" s="2" t="str">
        <f>'Komandu aprēķins'!I9</f>
        <v>www.buy-solutions.com</v>
      </c>
      <c r="B11" s="4">
        <v>81</v>
      </c>
      <c r="C11" s="4">
        <v>1</v>
      </c>
    </row>
    <row r="12" spans="1:3" x14ac:dyDescent="0.25">
      <c r="A12" s="2" t="str">
        <f>'Komandu aprēķins'!I8</f>
        <v>"Millers Motorsport"</v>
      </c>
      <c r="B12" s="4">
        <v>64</v>
      </c>
      <c r="C12" s="4">
        <v>2</v>
      </c>
    </row>
    <row r="13" spans="1:3" x14ac:dyDescent="0.25">
      <c r="A13" s="2" t="str">
        <f>'Komandu aprēķins'!I5</f>
        <v>“RKS Talsi”</v>
      </c>
      <c r="B13" s="4">
        <v>52</v>
      </c>
      <c r="C13" s="4">
        <v>3</v>
      </c>
    </row>
    <row r="14" spans="1:3" x14ac:dyDescent="0.25">
      <c r="A14" s="2" t="str">
        <f>'Komandu aprēķins'!I2</f>
        <v>Racing Animal Rally Team</v>
      </c>
      <c r="B14" s="4">
        <v>51</v>
      </c>
      <c r="C14" s="4">
        <v>4</v>
      </c>
    </row>
    <row r="15" spans="1:3" x14ac:dyDescent="0.25">
      <c r="A15" s="2" t="str">
        <f>'Komandu aprēķins'!I3</f>
        <v>KNautosprint</v>
      </c>
      <c r="B15" s="4">
        <v>43</v>
      </c>
      <c r="C15" s="4">
        <v>5</v>
      </c>
    </row>
    <row r="16" spans="1:3" x14ac:dyDescent="0.25">
      <c r="A16" s="2" t="str">
        <f>'Komandu aprēķins'!I6</f>
        <v>T21 / BLi Rallija Komanda</v>
      </c>
      <c r="B16" s="4">
        <v>34</v>
      </c>
      <c r="C16" s="4">
        <v>6</v>
      </c>
    </row>
    <row r="17" spans="1:3" x14ac:dyDescent="0.25">
      <c r="A17" s="2" t="str">
        <f>'Komandu aprēķins'!I4</f>
        <v>Racing Flow</v>
      </c>
      <c r="B17" s="4">
        <v>32</v>
      </c>
      <c r="C17" s="4">
        <v>7</v>
      </c>
    </row>
    <row r="18" spans="1:3" x14ac:dyDescent="0.25">
      <c r="A18" s="2" t="str">
        <f>'Komandu aprēķins'!I7</f>
        <v>MOO RACING TEAM</v>
      </c>
      <c r="B18" s="4">
        <v>32</v>
      </c>
      <c r="C18" s="4">
        <v>7</v>
      </c>
    </row>
  </sheetData>
  <autoFilter ref="A10:C10">
    <sortState ref="A11:C18">
      <sortCondition descending="1" ref="B10"/>
    </sortState>
  </autoFilter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Individuālā ieskaite</vt:lpstr>
      <vt:lpstr>Komandu aprēķins</vt:lpstr>
      <vt:lpstr>Komandu apbalvojamie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Zakrepska</dc:creator>
  <cp:lastModifiedBy>Voldemars Kalve</cp:lastModifiedBy>
  <cp:lastPrinted>2020-08-29T17:10:04Z</cp:lastPrinted>
  <dcterms:created xsi:type="dcterms:W3CDTF">2020-08-29T12:42:38Z</dcterms:created>
  <dcterms:modified xsi:type="dcterms:W3CDTF">2021-07-10T17:16:42Z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450391-6d50-49e0-a466-bfda2ff2a5e1_Enabled">
    <vt:lpwstr>true</vt:lpwstr>
  </property>
  <property fmtid="{D5CDD505-2E9C-101B-9397-08002B2CF9AE}" pid="3" name="MSIP_Label_18450391-6d50-49e0-a466-bfda2ff2a5e1_SetDate">
    <vt:lpwstr>2021-07-10T16:31:12Z</vt:lpwstr>
  </property>
  <property fmtid="{D5CDD505-2E9C-101B-9397-08002B2CF9AE}" pid="4" name="MSIP_Label_18450391-6d50-49e0-a466-bfda2ff2a5e1_Method">
    <vt:lpwstr>Privileged</vt:lpwstr>
  </property>
  <property fmtid="{D5CDD505-2E9C-101B-9397-08002B2CF9AE}" pid="5" name="MSIP_Label_18450391-6d50-49e0-a466-bfda2ff2a5e1_Name">
    <vt:lpwstr>18450391-6d50-49e0-a466-bfda2ff2a5e1</vt:lpwstr>
  </property>
  <property fmtid="{D5CDD505-2E9C-101B-9397-08002B2CF9AE}" pid="6" name="MSIP_Label_18450391-6d50-49e0-a466-bfda2ff2a5e1_SiteId">
    <vt:lpwstr>65f51067-7d65-4aa9-b996-4cc43a0d7111</vt:lpwstr>
  </property>
  <property fmtid="{D5CDD505-2E9C-101B-9397-08002B2CF9AE}" pid="7" name="MSIP_Label_18450391-6d50-49e0-a466-bfda2ff2a5e1_ActionId">
    <vt:lpwstr>b4a772f3-26d7-4fb1-89f8-ce459b69360e</vt:lpwstr>
  </property>
  <property fmtid="{D5CDD505-2E9C-101B-9397-08002B2CF9AE}" pid="8" name="MSIP_Label_18450391-6d50-49e0-a466-bfda2ff2a5e1_ContentBits">
    <vt:lpwstr>2</vt:lpwstr>
  </property>
</Properties>
</file>